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7135E29C-58F4-478B-8A27-2EFA9A3DEF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<sst xmlns="http://schemas.openxmlformats.org/spreadsheetml/2006/main" count="148" uniqueCount="64">
  <si>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</si>
  <si>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</si>
  <si>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</si>
  <si>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</si>
  <si>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</si>
  <si>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</si>
  <si>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</si>
  <si>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</si>
  <si>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</si>
  <si>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</si>
  <si>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</si>
  <si>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</si>
  <si>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</si>
  <si>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</si>
  <si>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</si>
  <si>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</si>
  <si>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</si>
  <si>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</si>
  <si>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</si>
  <si>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</si>
  <si>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</si>
  <si>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</si>
  <si>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</si>
  <si>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</si>
  <si>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</si>
  <si>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</si>
  <si>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</si>
  <si>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</si>
  <si>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</si>
  <si>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</si>
  <si>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</si>
  <si>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</si>
  <si>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</si>
  <si>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</si>
  <si>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</si>
  <si>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</si>
  <si>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</si>
  <si>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</si>
  <si>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</si>
  <si>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</si>
  <si>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</si>
  <si>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</si>
  <si>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</si>
  <si>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</si>
  <si>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</si>
  <si>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</si>
  <si>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</si>
  <si>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</si>
  <si>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</si>
  <si>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</si>
  <si>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</si>
  <si>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</si>
  <si>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</si>
  <si>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</si>
  <si>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</si>
  <si>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</si>
  <si>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</si>
  <si>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</si>
  <si>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</si>
  <si>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</si>
  <si>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</si>
  <si>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디포샵</t>
    <phoneticPr fontId="3" type="noConversion"/>
  </si>
  <si>
    <t>TEL. 042 - 252 - 8741~2
FAX. 042 - 252 - 8740</t>
    <phoneticPr fontId="3" type="noConversion"/>
  </si>
  <si>
    <t>nice1474@naver.com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</si>
</sst>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38100</xdr:rowOff>
    </xdr:from>
    <xdr:to>
      <xdr:col>21</xdr:col>
      <xdr:colOff>47625</xdr:colOff>
      <xdr:row>2</xdr:row>
      <xdr:rowOff>28575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59BEFA97-6DC4-436B-B92F-45BA5AA6A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8100"/>
          <a:ext cx="2695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38100</xdr:rowOff>
    </xdr:from>
    <xdr:to>
      <xdr:col>21</xdr:col>
      <xdr:colOff>38100</xdr:colOff>
      <xdr:row>2</xdr:row>
      <xdr:rowOff>28575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76BF7246-9A1D-4934-A542-711B119E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100"/>
          <a:ext cx="2695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85" t="s">
        <v>61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x14ac:dyDescent="0.15">
      <c r="B3" s="91" t="s">
        <v>12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AA3" s="88" t="s">
        <v>62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  <c r="AW3" s="14"/>
    </row>
    <row r="4" spans="2:49" ht="15.75" customHeight="1" thickBot="1" x14ac:dyDescent="0.2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6" t="s">
        <v>63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9" ht="20.25" customHeight="1" thickBot="1" x14ac:dyDescent="0.2">
      <c r="B7" s="111" t="s">
        <v>13</v>
      </c>
      <c r="C7" s="112"/>
      <c r="D7" s="112"/>
      <c r="E7" s="112"/>
      <c r="F7" s="112"/>
      <c r="G7" s="113"/>
      <c r="H7" s="104"/>
      <c r="I7" s="104"/>
      <c r="J7" s="104" t="s">
        <v>21</v>
      </c>
      <c r="K7" s="104"/>
      <c r="L7" s="104"/>
      <c r="M7" s="104"/>
      <c r="N7" s="104" t="s">
        <v>20</v>
      </c>
      <c r="O7" s="104"/>
      <c r="P7" s="104"/>
      <c r="Q7" s="104"/>
      <c r="R7" s="104" t="s">
        <v>19</v>
      </c>
      <c r="S7" s="104"/>
      <c r="T7" s="104"/>
      <c r="U7" s="104"/>
      <c r="V7" s="5"/>
      <c r="W7" s="6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9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73" t="s">
        <v>60</v>
      </c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9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6"/>
      <c r="X10" s="98" t="s">
        <v>24</v>
      </c>
      <c r="Y10" s="99"/>
      <c r="Z10" s="99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2025-06-02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ref="AO18:AO36" si="0"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tr">
        <f>IF(ISERROR(VLOOKUP(AA2,[2]Store!$A$1:$D$65536,4,0)),"",VLOOKUP(AA2,[2]Store!$A$1:$D$65536,4,0))</f>
        <v/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L161" sqref="L161:Z161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32" t="s">
        <v>1</v>
      </c>
      <c r="H3" s="132"/>
      <c r="I3" s="132"/>
      <c r="J3" s="132"/>
      <c r="K3" s="132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IF(ISERROR(VLOOKUP(G4,[1]Goods!$A$1:$B$65536,2,0)),"",VLOOKUP(G4,[3]Goods!$A$1:$B$65536,2,0))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IF(ISERROR(VLOOKUP(G4,[1]Goods!$A$1:$C$65536,3,0)),"",VLOOKUP(G4,[1]Goods!$A$1:$C$65536,3,0))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IF(ISERROR(VLOOKUP(G4,[1]Goods!$A$1:$D$65536,4,0)),"",VLOOKUP(G4,[1]Goods!$A$1:$D$65536,4,0))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IF(ISERROR(VLOOKUP(G5,[1]Goods!$A$1:$B$65536,2,0)),"",VLOOKUP(G5,[3]Goods!$A$1:$B$65536,2,0))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IF(ISERROR(VLOOKUP(G5,[1]Goods!$A$1:$C$65536,3,0)),"",VLOOKUP(G5,[1]Goods!$A$1:$C$65536,3,0))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IF(ISERROR(VLOOKUP(G5,[1]Goods!$A$1:$D$65536,4,0)),"",VLOOKUP(G5,[1]Goods!$A$1:$D$65536,4,0))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IF(ISERROR(VLOOKUP(G6,[1]Goods!$A$1:$B$65536,2,0)),"",VLOOKUP(G6,[3]Goods!$A$1:$B$65536,2,0))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IF(ISERROR(VLOOKUP(G6,[1]Goods!$A$1:$C$65536,3,0)),"",VLOOKUP(G6,[1]Goods!$A$1:$C$65536,3,0))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IF(ISERROR(VLOOKUP(G6,[1]Goods!$A$1:$D$65536,4,0)),"",VLOOKUP(G6,[1]Goods!$A$1:$D$65536,4,0))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IF(ISERROR(VLOOKUP(G7,[1]Goods!$A$1:$B$65536,2,0)),"",VLOOKUP(G7,[3]Goods!$A$1:$B$65536,2,0))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IF(ISERROR(VLOOKUP(G7,[1]Goods!$A$1:$C$65536,3,0)),"",VLOOKUP(G7,[1]Goods!$A$1:$C$65536,3,0))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IF(ISERROR(VLOOKUP(G7,[1]Goods!$A$1:$D$65536,4,0)),"",VLOOKUP(G7,[1]Goods!$A$1:$D$65536,4,0))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IF(ISERROR(VLOOKUP(G8,[1]Goods!$A$1:$B$65536,2,0)),"",VLOOKUP(G8,[3]Goods!$A$1:$B$65536,2,0))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IF(ISERROR(VLOOKUP(G8,[1]Goods!$A$1:$C$65536,3,0)),"",VLOOKUP(G8,[1]Goods!$A$1:$C$65536,3,0))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IF(ISERROR(VLOOKUP(G8,[1]Goods!$A$1:$D$65536,4,0)),"",VLOOKUP(G8,[1]Goods!$A$1:$D$65536,4,0))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IF(ISERROR(VLOOKUP(G9,[1]Goods!$A$1:$B$65536,2,0)),"",VLOOKUP(G9,[3]Goods!$A$1:$B$65536,2,0))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IF(ISERROR(VLOOKUP(G9,[1]Goods!$A$1:$C$65536,3,0)),"",VLOOKUP(G9,[1]Goods!$A$1:$C$65536,3,0))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IF(ISERROR(VLOOKUP(G9,[1]Goods!$A$1:$D$65536,4,0)),"",VLOOKUP(G9,[1]Goods!$A$1:$D$65536,4,0))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IF(ISERROR(VLOOKUP(G10,[1]Goods!$A$1:$B$65536,2,0)),"",VLOOKUP(G10,[3]Goods!$A$1:$B$65536,2,0))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IF(ISERROR(VLOOKUP(G10,[1]Goods!$A$1:$C$65536,3,0)),"",VLOOKUP(G10,[1]Goods!$A$1:$C$65536,3,0))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IF(ISERROR(VLOOKUP(G10,[1]Goods!$A$1:$D$65536,4,0)),"",VLOOKUP(G10,[1]Goods!$A$1:$D$65536,4,0))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IF(ISERROR(VLOOKUP(G11,[1]Goods!$A$1:$B$65536,2,0)),"",VLOOKUP(G11,[3]Goods!$A$1:$B$65536,2,0))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IF(ISERROR(VLOOKUP(G11,[1]Goods!$A$1:$C$65536,3,0)),"",VLOOKUP(G11,[1]Goods!$A$1:$C$65536,3,0))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IF(ISERROR(VLOOKUP(G11,[1]Goods!$A$1:$D$65536,4,0)),"",VLOOKUP(G11,[1]Goods!$A$1:$D$65536,4,0))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IF(ISERROR(VLOOKUP(G12,[1]Goods!$A$1:$B$65536,2,0)),"",VLOOKUP(G12,[3]Goods!$A$1:$B$65536,2,0))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IF(ISERROR(VLOOKUP(G12,[1]Goods!$A$1:$C$65536,3,0)),"",VLOOKUP(G12,[1]Goods!$A$1:$C$65536,3,0))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IF(ISERROR(VLOOKUP(G12,[1]Goods!$A$1:$D$65536,4,0)),"",VLOOKUP(G12,[1]Goods!$A$1:$D$65536,4,0))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IF(ISERROR(VLOOKUP(G13,[1]Goods!$A$1:$B$65536,2,0)),"",VLOOKUP(G13,[3]Goods!$A$1:$B$65536,2,0))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IF(ISERROR(VLOOKUP(G13,[1]Goods!$A$1:$C$65536,3,0)),"",VLOOKUP(G13,[1]Goods!$A$1:$C$65536,3,0))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IF(ISERROR(VLOOKUP(G13,[1]Goods!$A$1:$D$65536,4,0)),"",VLOOKUP(G13,[1]Goods!$A$1:$D$65536,4,0))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IF(ISERROR(VLOOKUP(G14,[1]Goods!$A$1:$B$65536,2,0)),"",VLOOKUP(G14,[3]Goods!$A$1:$B$65536,2,0))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IF(ISERROR(VLOOKUP(G14,[1]Goods!$A$1:$C$65536,3,0)),"",VLOOKUP(G14,[1]Goods!$A$1:$C$65536,3,0))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IF(ISERROR(VLOOKUP(G14,[1]Goods!$A$1:$D$65536,4,0)),"",VLOOKUP(G14,[1]Goods!$A$1:$D$65536,4,0))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IF(ISERROR(VLOOKUP(G15,[1]Goods!$A$1:$B$65536,2,0)),"",VLOOKUP(G15,[3]Goods!$A$1:$B$65536,2,0))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IF(ISERROR(VLOOKUP(G15,[1]Goods!$A$1:$C$65536,3,0)),"",VLOOKUP(G15,[1]Goods!$A$1:$C$65536,3,0))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IF(ISERROR(VLOOKUP(G15,[1]Goods!$A$1:$D$65536,4,0)),"",VLOOKUP(G15,[1]Goods!$A$1:$D$65536,4,0))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IF(ISERROR(VLOOKUP(G16,[1]Goods!$A$1:$B$65536,2,0)),"",VLOOKUP(G16,[3]Goods!$A$1:$B$65536,2,0))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IF(ISERROR(VLOOKUP(G16,[1]Goods!$A$1:$C$65536,3,0)),"",VLOOKUP(G16,[1]Goods!$A$1:$C$65536,3,0))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IF(ISERROR(VLOOKUP(G16,[1]Goods!$A$1:$D$65536,4,0)),"",VLOOKUP(G16,[1]Goods!$A$1:$D$65536,4,0))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IF(ISERROR(VLOOKUP(G17,[1]Goods!$A$1:$B$65536,2,0)),"",VLOOKUP(G17,[3]Goods!$A$1:$B$65536,2,0))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IF(ISERROR(VLOOKUP(G18,[1]Goods!$A$1:$B$65536,2,0)),"",VLOOKUP(G18,[3]Goods!$A$1:$B$65536,2,0))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IF(ISERROR(VLOOKUP(G19,[1]Goods!$A$1:$B$65536,2,0)),"",VLOOKUP(G19,[3]Goods!$A$1:$B$65536,2,0))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IF(ISERROR(VLOOKUP(G20,[1]Goods!$A$1:$B$65536,2,0)),"",VLOOKUP(G20,[3]Goods!$A$1:$B$65536,2,0))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IF(ISERROR(VLOOKUP(G21,[1]Goods!$A$1:$B$65536,2,0)),"",VLOOKUP(G21,[3]Goods!$A$1:$B$65536,2,0))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IF(ISERROR(VLOOKUP(G22,[1]Goods!$A$1:$B$65536,2,0)),"",VLOOKUP(G22,[3]Goods!$A$1:$B$65536,2,0))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IF(ISERROR(VLOOKUP(G23,[1]Goods!$A$1:$B$65536,2,0)),"",VLOOKUP(G23,[3]Goods!$A$1:$B$65536,2,0))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IF(ISERROR(VLOOKUP(G24,[1]Goods!$A$1:$B$65536,2,0)),"",VLOOKUP(G24,[3]Goods!$A$1:$B$65536,2,0))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IF(ISERROR(VLOOKUP(G25,[1]Goods!$A$1:$B$65536,2,0)),"",VLOOKUP(G25,[3]Goods!$A$1:$B$65536,2,0))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IF(ISERROR(VLOOKUP(G26,[1]Goods!$A$1:$B$65536,2,0)),"",VLOOKUP(G26,[3]Goods!$A$1:$B$65536,2,0))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IF(ISERROR(VLOOKUP(G27,[1]Goods!$A$1:$B$65536,2,0)),"",VLOOKUP(G27,[3]Goods!$A$1:$B$65536,2,0))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IF(ISERROR(VLOOKUP(G28,[1]Goods!$A$1:$B$65536,2,0)),"",VLOOKUP(G28,[3]Goods!$A$1:$B$65536,2,0))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IF(ISERROR(VLOOKUP(G29,[1]Goods!$A$1:$B$65536,2,0)),"",VLOOKUP(G29,[3]Goods!$A$1:$B$65536,2,0))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IF(ISERROR(VLOOKUP(G30,[1]Goods!$A$1:$B$65536,2,0)),"",VLOOKUP(G30,[3]Goods!$A$1:$B$65536,2,0))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IF(ISERROR(VLOOKUP(G31,[1]Goods!$A$1:$B$65536,2,0)),"",VLOOKUP(G31,[3]Goods!$A$1:$B$65536,2,0))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IF(ISERROR(VLOOKUP(G32,[1]Goods!$A$1:$B$65536,2,0)),"",VLOOKUP(G32,[3]Goods!$A$1:$B$65536,2,0))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IF(ISERROR(VLOOKUP(G33,[1]Goods!$A$1:$B$65536,2,0)),"",VLOOKUP(G33,[3]Goods!$A$1:$B$65536,2,0))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IF(ISERROR(VLOOKUP(G34,[1]Goods!$A$1:$B$65536,2,0)),"",VLOOKUP(G34,[3]Goods!$A$1:$B$65536,2,0))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IF(ISERROR(VLOOKUP(G35,[1]Goods!$A$1:$B$65536,2,0)),"",VLOOKUP(G35,[3]Goods!$A$1:$B$65536,2,0))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IF(ISERROR(VLOOKUP(G36,[1]Goods!$A$1:$B$65536,2,0)),"",VLOOKUP(G36,[3]Goods!$A$1:$B$65536,2,0))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IF(ISERROR(VLOOKUP(G37,[1]Goods!$A$1:$B$65536,2,0)),"",VLOOKUP(G37,[3]Goods!$A$1:$B$65536,2,0))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IF(ISERROR(VLOOKUP(G37,[1]Goods!$A$1:$C$65536,3,0)),"",VLOOKUP(G37,[1]Goods!$A$1:$C$65536,3,0))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IF(ISERROR(VLOOKUP(G37,[1]Goods!$A$1:$D$65536,4,0)),"",VLOOKUP(G37,[1]Goods!$A$1:$D$65536,4,0))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IF(ISERROR(VLOOKUP(G38,[1]Goods!$A$1:$B$65536,2,0)),"",VLOOKUP(G38,[3]Goods!$A$1:$B$65536,2,0))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IF(ISERROR(VLOOKUP(G38,[1]Goods!$A$1:$C$65536,3,0)),"",VLOOKUP(G38,[1]Goods!$A$1:$C$65536,3,0))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IF(ISERROR(VLOOKUP(G38,[1]Goods!$A$1:$D$65536,4,0)),"",VLOOKUP(G38,[1]Goods!$A$1:$D$65536,4,0))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IF(ISERROR(VLOOKUP(G39,[1]Goods!$A$1:$B$65536,2,0)),"",VLOOKUP(G39,[3]Goods!$A$1:$B$65536,2,0))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IF(ISERROR(VLOOKUP(G39,[1]Goods!$A$1:$C$65536,3,0)),"",VLOOKUP(G39,[1]Goods!$A$1:$C$65536,3,0))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IF(ISERROR(VLOOKUP(G39,[1]Goods!$A$1:$D$65536,4,0)),"",VLOOKUP(G39,[1]Goods!$A$1:$D$65536,4,0))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IF(ISERROR(VLOOKUP(G40,[1]Goods!$A$1:$B$65536,2,0)),"",VLOOKUP(G40,[3]Goods!$A$1:$B$65536,2,0))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IF(ISERROR(VLOOKUP(G40,[1]Goods!$A$1:$C$65536,3,0)),"",VLOOKUP(G40,[1]Goods!$A$1:$C$65536,3,0))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IF(ISERROR(VLOOKUP(G40,[1]Goods!$A$1:$D$65536,4,0)),"",VLOOKUP(G40,[1]Goods!$A$1:$D$65536,4,0))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IF(ISERROR(VLOOKUP(G41,[1]Goods!$A$1:$B$65536,2,0)),"",VLOOKUP(G41,[3]Goods!$A$1:$B$65536,2,0))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IF(ISERROR(VLOOKUP(G41,[1]Goods!$A$1:$C$65536,3,0)),"",VLOOKUP(G41,[1]Goods!$A$1:$C$65536,3,0))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IF(ISERROR(VLOOKUP(G41,[1]Goods!$A$1:$D$65536,4,0)),"",VLOOKUP(G41,[1]Goods!$A$1:$D$65536,4,0))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IF(ISERROR(VLOOKUP(G42,[1]Goods!$A$1:$B$65536,2,0)),"",VLOOKUP(G42,[3]Goods!$A$1:$B$65536,2,0))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IF(ISERROR(VLOOKUP(G42,[1]Goods!$A$1:$C$65536,3,0)),"",VLOOKUP(G42,[1]Goods!$A$1:$C$65536,3,0))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IF(ISERROR(VLOOKUP(G42,[1]Goods!$A$1:$D$65536,4,0)),"",VLOOKUP(G42,[1]Goods!$A$1:$D$65536,4,0))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16">
        <v>40</v>
      </c>
      <c r="C43" s="117"/>
      <c r="D43" s="118" t="str">
        <f>IF(ISERROR(VLOOKUP(G43,[1]Goods!$A$1:$B$65536,2,0)),"",VLOOKUP(G43,[3]Goods!$A$1:$B$65536,2,0))</f>
        <v/>
      </c>
      <c r="E43" s="119"/>
      <c r="F43" s="120"/>
      <c r="G43" s="121"/>
      <c r="H43" s="122"/>
      <c r="I43" s="122"/>
      <c r="J43" s="122"/>
      <c r="K43" s="123"/>
      <c r="L43" s="124" t="str">
        <f>IF(ISERROR(VLOOKUP(G43,[1]Goods!$A$1:$C$65536,3,0)),"",VLOOKUP(G43,[1]Goods!$A$1:$C$65536,3,0))</f>
        <v/>
      </c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5"/>
      <c r="AC43" s="125"/>
      <c r="AD43" s="125"/>
      <c r="AE43" s="125"/>
      <c r="AF43" s="125"/>
      <c r="AG43" s="125"/>
      <c r="AH43" s="127" t="str">
        <f>IF(ISERROR(VLOOKUP(G43,[1]Goods!$A$1:$D$65536,4,0)),"",VLOOKUP(G43,[1]Goods!$A$1:$D$65536,4,0))</f>
        <v/>
      </c>
      <c r="AI43" s="127"/>
      <c r="AJ43" s="127"/>
      <c r="AK43" s="127"/>
      <c r="AL43" s="127"/>
      <c r="AM43" s="127"/>
      <c r="AN43" s="127"/>
      <c r="AO43" s="127" t="str">
        <f t="shared" si="0"/>
        <v/>
      </c>
      <c r="AP43" s="127"/>
      <c r="AQ43" s="127"/>
      <c r="AR43" s="127"/>
      <c r="AS43" s="127"/>
      <c r="AT43" s="127"/>
      <c r="AU43" s="128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32" t="s">
        <v>1</v>
      </c>
      <c r="H47" s="132"/>
      <c r="I47" s="132"/>
      <c r="J47" s="132"/>
      <c r="K47" s="132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34" t="str">
        <f>IF(ISERROR(VLOOKUP(G48,[1]Goods!$A$1:$B$65536,2,0)),"",VLOOKUP(G48,[3]Goods!$A$1:$B$65536,2,0))</f>
        <v/>
      </c>
      <c r="E48" s="134"/>
      <c r="F48" s="134"/>
      <c r="G48" s="27"/>
      <c r="H48" s="28"/>
      <c r="I48" s="28"/>
      <c r="J48" s="28"/>
      <c r="K48" s="29"/>
      <c r="L48" s="30" t="str">
        <f>IF(ISERROR(VLOOKUP(G48,[1]Goods!$A$1:$C$65536,3,0)),"",VLOOKUP(G48,[1]Goods!$A$1:$C$65536,3,0))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IF(ISERROR(VLOOKUP(G48,[1]Goods!$A$1:$D$65536,4,0)),"",VLOOKUP(G48,[1]Goods!$A$1:$D$65536,4,0))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34" t="str">
        <f>IF(ISERROR(VLOOKUP(G49,[1]Goods!$A$1:$B$65536,2,0)),"",VLOOKUP(G49,[3]Goods!$A$1:$B$65536,2,0))</f>
        <v/>
      </c>
      <c r="E49" s="134"/>
      <c r="F49" s="134"/>
      <c r="G49" s="27"/>
      <c r="H49" s="28"/>
      <c r="I49" s="28"/>
      <c r="J49" s="28"/>
      <c r="K49" s="29"/>
      <c r="L49" s="30" t="str">
        <f>IF(ISERROR(VLOOKUP(G49,[1]Goods!$A$1:$C$65536,3,0)),"",VLOOKUP(G49,[1]Goods!$A$1:$C$65536,3,0))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IF(ISERROR(VLOOKUP(G49,[1]Goods!$A$1:$D$65536,4,0)),"",VLOOKUP(G49,[1]Goods!$A$1:$D$65536,4,0))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34" t="str">
        <f>IF(ISERROR(VLOOKUP(G50,[1]Goods!$A$1:$B$65536,2,0)),"",VLOOKUP(G50,[3]Goods!$A$1:$B$65536,2,0))</f>
        <v/>
      </c>
      <c r="E50" s="134"/>
      <c r="F50" s="134"/>
      <c r="G50" s="27"/>
      <c r="H50" s="28"/>
      <c r="I50" s="28"/>
      <c r="J50" s="28"/>
      <c r="K50" s="29"/>
      <c r="L50" s="30" t="str">
        <f>IF(ISERROR(VLOOKUP(G50,[1]Goods!$A$1:$C$65536,3,0)),"",VLOOKUP(G50,[1]Goods!$A$1:$C$65536,3,0))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IF(ISERROR(VLOOKUP(G50,[1]Goods!$A$1:$D$65536,4,0)),"",VLOOKUP(G50,[1]Goods!$A$1:$D$65536,4,0))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34" t="str">
        <f>IF(ISERROR(VLOOKUP(G51,[1]Goods!$A$1:$B$65536,2,0)),"",VLOOKUP(G51,[3]Goods!$A$1:$B$65536,2,0))</f>
        <v/>
      </c>
      <c r="E51" s="134"/>
      <c r="F51" s="134"/>
      <c r="G51" s="27"/>
      <c r="H51" s="28"/>
      <c r="I51" s="28"/>
      <c r="J51" s="28"/>
      <c r="K51" s="29"/>
      <c r="L51" s="30" t="str">
        <f>IF(ISERROR(VLOOKUP(G51,[1]Goods!$A$1:$C$65536,3,0)),"",VLOOKUP(G51,[1]Goods!$A$1:$C$65536,3,0))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IF(ISERROR(VLOOKUP(G51,[1]Goods!$A$1:$D$65536,4,0)),"",VLOOKUP(G51,[1]Goods!$A$1:$D$65536,4,0))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34" t="str">
        <f>IF(ISERROR(VLOOKUP(G52,[1]Goods!$A$1:$B$65536,2,0)),"",VLOOKUP(G52,[3]Goods!$A$1:$B$65536,2,0))</f>
        <v/>
      </c>
      <c r="E52" s="134"/>
      <c r="F52" s="134"/>
      <c r="G52" s="27"/>
      <c r="H52" s="28"/>
      <c r="I52" s="28"/>
      <c r="J52" s="28"/>
      <c r="K52" s="29"/>
      <c r="L52" s="30" t="str">
        <f>IF(ISERROR(VLOOKUP(G52,[1]Goods!$A$1:$C$65536,3,0)),"",VLOOKUP(G52,[1]Goods!$A$1:$C$65536,3,0))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IF(ISERROR(VLOOKUP(G52,[1]Goods!$A$1:$D$65536,4,0)),"",VLOOKUP(G52,[1]Goods!$A$1:$D$65536,4,0))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34" t="str">
        <f>IF(ISERROR(VLOOKUP(G53,[1]Goods!$A$1:$B$65536,2,0)),"",VLOOKUP(G53,[3]Goods!$A$1:$B$65536,2,0))</f>
        <v/>
      </c>
      <c r="E53" s="134"/>
      <c r="F53" s="134"/>
      <c r="G53" s="27"/>
      <c r="H53" s="28"/>
      <c r="I53" s="28"/>
      <c r="J53" s="28"/>
      <c r="K53" s="29"/>
      <c r="L53" s="30" t="str">
        <f>IF(ISERROR(VLOOKUP(G53,[1]Goods!$A$1:$C$65536,3,0)),"",VLOOKUP(G53,[1]Goods!$A$1:$C$65536,3,0))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IF(ISERROR(VLOOKUP(G53,[1]Goods!$A$1:$D$65536,4,0)),"",VLOOKUP(G53,[1]Goods!$A$1:$D$65536,4,0))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34" t="str">
        <f>IF(ISERROR(VLOOKUP(G54,[1]Goods!$A$1:$B$65536,2,0)),"",VLOOKUP(G54,[3]Goods!$A$1:$B$65536,2,0))</f>
        <v/>
      </c>
      <c r="E54" s="134"/>
      <c r="F54" s="134"/>
      <c r="G54" s="27"/>
      <c r="H54" s="28"/>
      <c r="I54" s="28"/>
      <c r="J54" s="28"/>
      <c r="K54" s="29"/>
      <c r="L54" s="30" t="str">
        <f>IF(ISERROR(VLOOKUP(G54,[1]Goods!$A$1:$C$65536,3,0)),"",VLOOKUP(G54,[1]Goods!$A$1:$C$65536,3,0))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IF(ISERROR(VLOOKUP(G54,[1]Goods!$A$1:$D$65536,4,0)),"",VLOOKUP(G54,[1]Goods!$A$1:$D$65536,4,0))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34" t="str">
        <f>IF(ISERROR(VLOOKUP(G55,[1]Goods!$A$1:$B$65536,2,0)),"",VLOOKUP(G55,[3]Goods!$A$1:$B$65536,2,0))</f>
        <v/>
      </c>
      <c r="E55" s="134"/>
      <c r="F55" s="134"/>
      <c r="G55" s="27"/>
      <c r="H55" s="28"/>
      <c r="I55" s="28"/>
      <c r="J55" s="28"/>
      <c r="K55" s="29"/>
      <c r="L55" s="30" t="str">
        <f>IF(ISERROR(VLOOKUP(G55,[1]Goods!$A$1:$C$65536,3,0)),"",VLOOKUP(G55,[1]Goods!$A$1:$C$65536,3,0))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IF(ISERROR(VLOOKUP(G55,[1]Goods!$A$1:$D$65536,4,0)),"",VLOOKUP(G55,[1]Goods!$A$1:$D$65536,4,0))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34" t="str">
        <f>IF(ISERROR(VLOOKUP(G56,[1]Goods!$A$1:$B$65536,2,0)),"",VLOOKUP(G56,[3]Goods!$A$1:$B$65536,2,0))</f>
        <v/>
      </c>
      <c r="E56" s="134"/>
      <c r="F56" s="134"/>
      <c r="G56" s="27"/>
      <c r="H56" s="28"/>
      <c r="I56" s="28"/>
      <c r="J56" s="28"/>
      <c r="K56" s="29"/>
      <c r="L56" s="30" t="str">
        <f>IF(ISERROR(VLOOKUP(G56,[1]Goods!$A$1:$C$65536,3,0)),"",VLOOKUP(G56,[1]Goods!$A$1:$C$65536,3,0))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IF(ISERROR(VLOOKUP(G56,[1]Goods!$A$1:$D$65536,4,0)),"",VLOOKUP(G56,[1]Goods!$A$1:$D$65536,4,0))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34" t="str">
        <f>IF(ISERROR(VLOOKUP(G57,[1]Goods!$A$1:$B$65536,2,0)),"",VLOOKUP(G57,[3]Goods!$A$1:$B$65536,2,0))</f>
        <v/>
      </c>
      <c r="E57" s="134"/>
      <c r="F57" s="134"/>
      <c r="G57" s="27"/>
      <c r="H57" s="28"/>
      <c r="I57" s="28"/>
      <c r="J57" s="28"/>
      <c r="K57" s="29"/>
      <c r="L57" s="30" t="str">
        <f>IF(ISERROR(VLOOKUP(G57,[1]Goods!$A$1:$C$65536,3,0)),"",VLOOKUP(G57,[1]Goods!$A$1:$C$65536,3,0))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IF(ISERROR(VLOOKUP(G57,[1]Goods!$A$1:$D$65536,4,0)),"",VLOOKUP(G57,[1]Goods!$A$1:$D$65536,4,0))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34" t="str">
        <f>IF(ISERROR(VLOOKUP(G58,[1]Goods!$A$1:$B$65536,2,0)),"",VLOOKUP(G58,[3]Goods!$A$1:$B$65536,2,0))</f>
        <v/>
      </c>
      <c r="E58" s="134"/>
      <c r="F58" s="134"/>
      <c r="G58" s="27"/>
      <c r="H58" s="28"/>
      <c r="I58" s="28"/>
      <c r="J58" s="28"/>
      <c r="K58" s="29"/>
      <c r="L58" s="30" t="str">
        <f>IF(ISERROR(VLOOKUP(G58,[1]Goods!$A$1:$C$65536,3,0)),"",VLOOKUP(G58,[1]Goods!$A$1:$C$65536,3,0))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IF(ISERROR(VLOOKUP(G58,[1]Goods!$A$1:$D$65536,4,0)),"",VLOOKUP(G58,[1]Goods!$A$1:$D$65536,4,0))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34" t="str">
        <f>IF(ISERROR(VLOOKUP(G59,[1]Goods!$A$1:$B$65536,2,0)),"",VLOOKUP(G59,[3]Goods!$A$1:$B$65536,2,0))</f>
        <v/>
      </c>
      <c r="E59" s="134"/>
      <c r="F59" s="134"/>
      <c r="G59" s="27"/>
      <c r="H59" s="28"/>
      <c r="I59" s="28"/>
      <c r="J59" s="28"/>
      <c r="K59" s="29"/>
      <c r="L59" s="30" t="str">
        <f>IF(ISERROR(VLOOKUP(G59,[1]Goods!$A$1:$C$65536,3,0)),"",VLOOKUP(G59,[1]Goods!$A$1:$C$65536,3,0))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IF(ISERROR(VLOOKUP(G59,[1]Goods!$A$1:$D$65536,4,0)),"",VLOOKUP(G59,[1]Goods!$A$1:$D$65536,4,0))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34" t="str">
        <f>IF(ISERROR(VLOOKUP(G60,[1]Goods!$A$1:$B$65536,2,0)),"",VLOOKUP(G60,[3]Goods!$A$1:$B$65536,2,0))</f>
        <v/>
      </c>
      <c r="E60" s="134"/>
      <c r="F60" s="134"/>
      <c r="G60" s="27"/>
      <c r="H60" s="28"/>
      <c r="I60" s="28"/>
      <c r="J60" s="28"/>
      <c r="K60" s="29"/>
      <c r="L60" s="30" t="str">
        <f>IF(ISERROR(VLOOKUP(G60,[1]Goods!$A$1:$C$65536,3,0)),"",VLOOKUP(G60,[1]Goods!$A$1:$C$65536,3,0))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IF(ISERROR(VLOOKUP(G60,[1]Goods!$A$1:$D$65536,4,0)),"",VLOOKUP(G60,[1]Goods!$A$1:$D$65536,4,0))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34" t="str">
        <f>IF(ISERROR(VLOOKUP(G61,[1]Goods!$A$1:$B$65536,2,0)),"",VLOOKUP(G61,[3]Goods!$A$1:$B$65536,2,0))</f>
        <v/>
      </c>
      <c r="E61" s="134"/>
      <c r="F61" s="134"/>
      <c r="G61" s="27"/>
      <c r="H61" s="28"/>
      <c r="I61" s="28"/>
      <c r="J61" s="28"/>
      <c r="K61" s="29"/>
      <c r="L61" s="30" t="str">
        <f>IF(ISERROR(VLOOKUP(G61,[1]Goods!$A$1:$C$65536,3,0)),"",VLOOKUP(G61,[1]Goods!$A$1:$C$65536,3,0))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IF(ISERROR(VLOOKUP(G61,[1]Goods!$A$1:$D$65536,4,0)),"",VLOOKUP(G61,[1]Goods!$A$1:$D$65536,4,0))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34" t="str">
        <f>IF(ISERROR(VLOOKUP(G62,[1]Goods!$A$1:$B$65536,2,0)),"",VLOOKUP(G62,[3]Goods!$A$1:$B$65536,2,0))</f>
        <v/>
      </c>
      <c r="E62" s="134"/>
      <c r="F62" s="134"/>
      <c r="G62" s="27"/>
      <c r="H62" s="28"/>
      <c r="I62" s="28"/>
      <c r="J62" s="28"/>
      <c r="K62" s="29"/>
      <c r="L62" s="30" t="str">
        <f>IF(ISERROR(VLOOKUP(G62,[1]Goods!$A$1:$C$65536,3,0)),"",VLOOKUP(G62,[1]Goods!$A$1:$C$65536,3,0))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IF(ISERROR(VLOOKUP(G62,[1]Goods!$A$1:$D$65536,4,0)),"",VLOOKUP(G62,[1]Goods!$A$1:$D$65536,4,0))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34" t="str">
        <f>IF(ISERROR(VLOOKUP(G63,[1]Goods!$A$1:$B$65536,2,0)),"",VLOOKUP(G63,[3]Goods!$A$1:$B$65536,2,0))</f>
        <v/>
      </c>
      <c r="E63" s="134"/>
      <c r="F63" s="134"/>
      <c r="G63" s="27"/>
      <c r="H63" s="28"/>
      <c r="I63" s="28"/>
      <c r="J63" s="28"/>
      <c r="K63" s="29"/>
      <c r="L63" s="30" t="str">
        <f>IF(ISERROR(VLOOKUP(G63,[1]Goods!$A$1:$C$65536,3,0)),"",VLOOKUP(G63,[1]Goods!$A$1:$C$65536,3,0))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IF(ISERROR(VLOOKUP(G63,[1]Goods!$A$1:$D$65536,4,0)),"",VLOOKUP(G63,[1]Goods!$A$1:$D$65536,4,0))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34" t="str">
        <f>IF(ISERROR(VLOOKUP(G64,[1]Goods!$A$1:$B$65536,2,0)),"",VLOOKUP(G64,[3]Goods!$A$1:$B$65536,2,0))</f>
        <v/>
      </c>
      <c r="E64" s="134"/>
      <c r="F64" s="134"/>
      <c r="G64" s="27"/>
      <c r="H64" s="28"/>
      <c r="I64" s="28"/>
      <c r="J64" s="28"/>
      <c r="K64" s="29"/>
      <c r="L64" s="30" t="str">
        <f>IF(ISERROR(VLOOKUP(G64,[1]Goods!$A$1:$C$65536,3,0)),"",VLOOKUP(G64,[1]Goods!$A$1:$C$65536,3,0))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IF(ISERROR(VLOOKUP(G64,[1]Goods!$A$1:$D$65536,4,0)),"",VLOOKUP(G64,[1]Goods!$A$1:$D$65536,4,0))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34" t="str">
        <f>IF(ISERROR(VLOOKUP(G65,[1]Goods!$A$1:$B$65536,2,0)),"",VLOOKUP(G65,[3]Goods!$A$1:$B$65536,2,0))</f>
        <v/>
      </c>
      <c r="E65" s="134"/>
      <c r="F65" s="134"/>
      <c r="G65" s="27"/>
      <c r="H65" s="28"/>
      <c r="I65" s="28"/>
      <c r="J65" s="28"/>
      <c r="K65" s="29"/>
      <c r="L65" s="30" t="str">
        <f>IF(ISERROR(VLOOKUP(G65,[1]Goods!$A$1:$C$65536,3,0)),"",VLOOKUP(G65,[1]Goods!$A$1:$C$65536,3,0))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IF(ISERROR(VLOOKUP(G65,[1]Goods!$A$1:$D$65536,4,0)),"",VLOOKUP(G65,[1]Goods!$A$1:$D$65536,4,0))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34" t="str">
        <f>IF(ISERROR(VLOOKUP(G66,[1]Goods!$A$1:$B$65536,2,0)),"",VLOOKUP(G66,[3]Goods!$A$1:$B$65536,2,0))</f>
        <v/>
      </c>
      <c r="E66" s="134"/>
      <c r="F66" s="134"/>
      <c r="G66" s="27"/>
      <c r="H66" s="28"/>
      <c r="I66" s="28"/>
      <c r="J66" s="28"/>
      <c r="K66" s="29"/>
      <c r="L66" s="30" t="str">
        <f>IF(ISERROR(VLOOKUP(G66,[1]Goods!$A$1:$C$65536,3,0)),"",VLOOKUP(G66,[1]Goods!$A$1:$C$65536,3,0))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IF(ISERROR(VLOOKUP(G66,[1]Goods!$A$1:$D$65536,4,0)),"",VLOOKUP(G66,[1]Goods!$A$1:$D$65536,4,0))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34" t="str">
        <f>IF(ISERROR(VLOOKUP(G67,[1]Goods!$A$1:$B$65536,2,0)),"",VLOOKUP(G67,[3]Goods!$A$1:$B$65536,2,0))</f>
        <v/>
      </c>
      <c r="E67" s="134"/>
      <c r="F67" s="134"/>
      <c r="G67" s="27"/>
      <c r="H67" s="28"/>
      <c r="I67" s="28"/>
      <c r="J67" s="28"/>
      <c r="K67" s="29"/>
      <c r="L67" s="30" t="str">
        <f>IF(ISERROR(VLOOKUP(G67,[1]Goods!$A$1:$C$65536,3,0)),"",VLOOKUP(G67,[1]Goods!$A$1:$C$65536,3,0))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IF(ISERROR(VLOOKUP(G67,[1]Goods!$A$1:$D$65536,4,0)),"",VLOOKUP(G67,[1]Goods!$A$1:$D$65536,4,0))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34" t="str">
        <f>IF(ISERROR(VLOOKUP(G68,[1]Goods!$A$1:$B$65536,2,0)),"",VLOOKUP(G68,[3]Goods!$A$1:$B$65536,2,0))</f>
        <v/>
      </c>
      <c r="E68" s="134"/>
      <c r="F68" s="134"/>
      <c r="G68" s="27"/>
      <c r="H68" s="28"/>
      <c r="I68" s="28"/>
      <c r="J68" s="28"/>
      <c r="K68" s="29"/>
      <c r="L68" s="30" t="str">
        <f>IF(ISERROR(VLOOKUP(G68,[1]Goods!$A$1:$C$65536,3,0)),"",VLOOKUP(G68,[1]Goods!$A$1:$C$65536,3,0))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IF(ISERROR(VLOOKUP(G68,[1]Goods!$A$1:$D$65536,4,0)),"",VLOOKUP(G68,[1]Goods!$A$1:$D$65536,4,0))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34" t="str">
        <f>IF(ISERROR(VLOOKUP(G69,[1]Goods!$A$1:$B$65536,2,0)),"",VLOOKUP(G69,[3]Goods!$A$1:$B$65536,2,0))</f>
        <v/>
      </c>
      <c r="E69" s="134"/>
      <c r="F69" s="134"/>
      <c r="G69" s="27"/>
      <c r="H69" s="28"/>
      <c r="I69" s="28"/>
      <c r="J69" s="28"/>
      <c r="K69" s="29"/>
      <c r="L69" s="30" t="str">
        <f>IF(ISERROR(VLOOKUP(G69,[1]Goods!$A$1:$C$65536,3,0)),"",VLOOKUP(G69,[1]Goods!$A$1:$C$65536,3,0))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IF(ISERROR(VLOOKUP(G69,[1]Goods!$A$1:$D$65536,4,0)),"",VLOOKUP(G69,[1]Goods!$A$1:$D$65536,4,0))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34" t="str">
        <f>IF(ISERROR(VLOOKUP(G70,[1]Goods!$A$1:$B$65536,2,0)),"",VLOOKUP(G70,[3]Goods!$A$1:$B$65536,2,0))</f>
        <v/>
      </c>
      <c r="E70" s="134"/>
      <c r="F70" s="134"/>
      <c r="G70" s="27"/>
      <c r="H70" s="28"/>
      <c r="I70" s="28"/>
      <c r="J70" s="28"/>
      <c r="K70" s="29"/>
      <c r="L70" s="30" t="str">
        <f>IF(ISERROR(VLOOKUP(G70,[1]Goods!$A$1:$C$65536,3,0)),"",VLOOKUP(G70,[1]Goods!$A$1:$C$65536,3,0))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IF(ISERROR(VLOOKUP(G70,[1]Goods!$A$1:$D$65536,4,0)),"",VLOOKUP(G70,[1]Goods!$A$1:$D$65536,4,0))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34" t="str">
        <f>IF(ISERROR(VLOOKUP(G71,[1]Goods!$A$1:$B$65536,2,0)),"",VLOOKUP(G71,[3]Goods!$A$1:$B$65536,2,0))</f>
        <v/>
      </c>
      <c r="E71" s="134"/>
      <c r="F71" s="134"/>
      <c r="G71" s="27"/>
      <c r="H71" s="28"/>
      <c r="I71" s="28"/>
      <c r="J71" s="28"/>
      <c r="K71" s="29"/>
      <c r="L71" s="30" t="str">
        <f>IF(ISERROR(VLOOKUP(G71,[1]Goods!$A$1:$C$65536,3,0)),"",VLOOKUP(G71,[1]Goods!$A$1:$C$65536,3,0))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IF(ISERROR(VLOOKUP(G71,[1]Goods!$A$1:$D$65536,4,0)),"",VLOOKUP(G71,[1]Goods!$A$1:$D$65536,4,0))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34" t="str">
        <f>IF(ISERROR(VLOOKUP(G72,[1]Goods!$A$1:$B$65536,2,0)),"",VLOOKUP(G72,[3]Goods!$A$1:$B$65536,2,0))</f>
        <v/>
      </c>
      <c r="E72" s="134"/>
      <c r="F72" s="134"/>
      <c r="G72" s="27"/>
      <c r="H72" s="28"/>
      <c r="I72" s="28"/>
      <c r="J72" s="28"/>
      <c r="K72" s="29"/>
      <c r="L72" s="30" t="str">
        <f>IF(ISERROR(VLOOKUP(G72,[1]Goods!$A$1:$C$65536,3,0)),"",VLOOKUP(G72,[1]Goods!$A$1:$C$65536,3,0))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IF(ISERROR(VLOOKUP(G72,[1]Goods!$A$1:$D$65536,4,0)),"",VLOOKUP(G72,[1]Goods!$A$1:$D$65536,4,0))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34" t="str">
        <f>IF(ISERROR(VLOOKUP(G73,[1]Goods!$A$1:$B$65536,2,0)),"",VLOOKUP(G73,[3]Goods!$A$1:$B$65536,2,0))</f>
        <v/>
      </c>
      <c r="E73" s="134"/>
      <c r="F73" s="134"/>
      <c r="G73" s="27"/>
      <c r="H73" s="28"/>
      <c r="I73" s="28"/>
      <c r="J73" s="28"/>
      <c r="K73" s="29"/>
      <c r="L73" s="30" t="str">
        <f>IF(ISERROR(VLOOKUP(G73,[1]Goods!$A$1:$C$65536,3,0)),"",VLOOKUP(G73,[1]Goods!$A$1:$C$65536,3,0))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IF(ISERROR(VLOOKUP(G73,[1]Goods!$A$1:$D$65536,4,0)),"",VLOOKUP(G73,[1]Goods!$A$1:$D$65536,4,0))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34" t="str">
        <f>IF(ISERROR(VLOOKUP(G74,[1]Goods!$A$1:$B$65536,2,0)),"",VLOOKUP(G74,[3]Goods!$A$1:$B$65536,2,0))</f>
        <v/>
      </c>
      <c r="E74" s="134"/>
      <c r="F74" s="134"/>
      <c r="G74" s="27"/>
      <c r="H74" s="28"/>
      <c r="I74" s="28"/>
      <c r="J74" s="28"/>
      <c r="K74" s="29"/>
      <c r="L74" s="30" t="str">
        <f>IF(ISERROR(VLOOKUP(G74,[1]Goods!$A$1:$C$65536,3,0)),"",VLOOKUP(G74,[1]Goods!$A$1:$C$65536,3,0))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IF(ISERROR(VLOOKUP(G74,[1]Goods!$A$1:$D$65536,4,0)),"",VLOOKUP(G74,[1]Goods!$A$1:$D$65536,4,0))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34" t="str">
        <f>IF(ISERROR(VLOOKUP(G75,[1]Goods!$A$1:$B$65536,2,0)),"",VLOOKUP(G75,[3]Goods!$A$1:$B$65536,2,0))</f>
        <v/>
      </c>
      <c r="E75" s="134"/>
      <c r="F75" s="134"/>
      <c r="G75" s="27"/>
      <c r="H75" s="28"/>
      <c r="I75" s="28"/>
      <c r="J75" s="28"/>
      <c r="K75" s="29"/>
      <c r="L75" s="30" t="str">
        <f>IF(ISERROR(VLOOKUP(G75,[1]Goods!$A$1:$C$65536,3,0)),"",VLOOKUP(G75,[1]Goods!$A$1:$C$65536,3,0))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IF(ISERROR(VLOOKUP(G75,[1]Goods!$A$1:$D$65536,4,0)),"",VLOOKUP(G75,[1]Goods!$A$1:$D$65536,4,0))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34" t="str">
        <f>IF(ISERROR(VLOOKUP(G76,[1]Goods!$A$1:$B$65536,2,0)),"",VLOOKUP(G76,[3]Goods!$A$1:$B$65536,2,0))</f>
        <v/>
      </c>
      <c r="E76" s="134"/>
      <c r="F76" s="134"/>
      <c r="G76" s="27"/>
      <c r="H76" s="28"/>
      <c r="I76" s="28"/>
      <c r="J76" s="28"/>
      <c r="K76" s="29"/>
      <c r="L76" s="30" t="str">
        <f>IF(ISERROR(VLOOKUP(G76,[1]Goods!$A$1:$C$65536,3,0)),"",VLOOKUP(G76,[1]Goods!$A$1:$C$65536,3,0))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IF(ISERROR(VLOOKUP(G76,[1]Goods!$A$1:$D$65536,4,0)),"",VLOOKUP(G76,[1]Goods!$A$1:$D$65536,4,0))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34" t="str">
        <f>IF(ISERROR(VLOOKUP(G77,[1]Goods!$A$1:$B$65536,2,0)),"",VLOOKUP(G77,[3]Goods!$A$1:$B$65536,2,0))</f>
        <v/>
      </c>
      <c r="E77" s="134"/>
      <c r="F77" s="134"/>
      <c r="G77" s="27"/>
      <c r="H77" s="28"/>
      <c r="I77" s="28"/>
      <c r="J77" s="28"/>
      <c r="K77" s="29"/>
      <c r="L77" s="30" t="str">
        <f>IF(ISERROR(VLOOKUP(G77,[1]Goods!$A$1:$C$65536,3,0)),"",VLOOKUP(G77,[1]Goods!$A$1:$C$65536,3,0))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IF(ISERROR(VLOOKUP(G77,[1]Goods!$A$1:$D$65536,4,0)),"",VLOOKUP(G77,[1]Goods!$A$1:$D$65536,4,0))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34" t="str">
        <f>IF(ISERROR(VLOOKUP(G78,[1]Goods!$A$1:$B$65536,2,0)),"",VLOOKUP(G78,[3]Goods!$A$1:$B$65536,2,0))</f>
        <v/>
      </c>
      <c r="E78" s="134"/>
      <c r="F78" s="134"/>
      <c r="G78" s="27"/>
      <c r="H78" s="28"/>
      <c r="I78" s="28"/>
      <c r="J78" s="28"/>
      <c r="K78" s="29"/>
      <c r="L78" s="30" t="str">
        <f>IF(ISERROR(VLOOKUP(G78,[1]Goods!$A$1:$C$65536,3,0)),"",VLOOKUP(G78,[1]Goods!$A$1:$C$65536,3,0))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IF(ISERROR(VLOOKUP(G78,[1]Goods!$A$1:$D$65536,4,0)),"",VLOOKUP(G78,[1]Goods!$A$1:$D$65536,4,0))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34" t="str">
        <f>IF(ISERROR(VLOOKUP(G79,[1]Goods!$A$1:$B$65536,2,0)),"",VLOOKUP(G79,[3]Goods!$A$1:$B$65536,2,0))</f>
        <v/>
      </c>
      <c r="E79" s="134"/>
      <c r="F79" s="134"/>
      <c r="G79" s="27"/>
      <c r="H79" s="28"/>
      <c r="I79" s="28"/>
      <c r="J79" s="28"/>
      <c r="K79" s="29"/>
      <c r="L79" s="30" t="str">
        <f>IF(ISERROR(VLOOKUP(G79,[1]Goods!$A$1:$C$65536,3,0)),"",VLOOKUP(G79,[1]Goods!$A$1:$C$65536,3,0))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IF(ISERROR(VLOOKUP(G79,[1]Goods!$A$1:$D$65536,4,0)),"",VLOOKUP(G79,[1]Goods!$A$1:$D$65536,4,0))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34" t="str">
        <f>IF(ISERROR(VLOOKUP(G80,[1]Goods!$A$1:$B$65536,2,0)),"",VLOOKUP(G80,[3]Goods!$A$1:$B$65536,2,0))</f>
        <v/>
      </c>
      <c r="E80" s="134"/>
      <c r="F80" s="134"/>
      <c r="G80" s="27"/>
      <c r="H80" s="28"/>
      <c r="I80" s="28"/>
      <c r="J80" s="28"/>
      <c r="K80" s="29"/>
      <c r="L80" s="30" t="str">
        <f>IF(ISERROR(VLOOKUP(G80,[1]Goods!$A$1:$C$65536,3,0)),"",VLOOKUP(G80,[1]Goods!$A$1:$C$65536,3,0))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IF(ISERROR(VLOOKUP(G80,[1]Goods!$A$1:$D$65536,4,0)),"",VLOOKUP(G80,[1]Goods!$A$1:$D$65536,4,0))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34" t="str">
        <f>IF(ISERROR(VLOOKUP(G81,[1]Goods!$A$1:$B$65536,2,0)),"",VLOOKUP(G81,[3]Goods!$A$1:$B$65536,2,0))</f>
        <v/>
      </c>
      <c r="E81" s="134"/>
      <c r="F81" s="134"/>
      <c r="G81" s="27"/>
      <c r="H81" s="28"/>
      <c r="I81" s="28"/>
      <c r="J81" s="28"/>
      <c r="K81" s="29"/>
      <c r="L81" s="30" t="str">
        <f>IF(ISERROR(VLOOKUP(G81,[1]Goods!$A$1:$C$65536,3,0)),"",VLOOKUP(G81,[1]Goods!$A$1:$C$65536,3,0))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IF(ISERROR(VLOOKUP(G81,[1]Goods!$A$1:$D$65536,4,0)),"",VLOOKUP(G81,[1]Goods!$A$1:$D$65536,4,0))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34" t="str">
        <f>IF(ISERROR(VLOOKUP(G82,[1]Goods!$A$1:$B$65536,2,0)),"",VLOOKUP(G82,[3]Goods!$A$1:$B$65536,2,0))</f>
        <v/>
      </c>
      <c r="E82" s="134"/>
      <c r="F82" s="134"/>
      <c r="G82" s="27"/>
      <c r="H82" s="28"/>
      <c r="I82" s="28"/>
      <c r="J82" s="28"/>
      <c r="K82" s="29"/>
      <c r="L82" s="30" t="str">
        <f>IF(ISERROR(VLOOKUP(G82,[1]Goods!$A$1:$C$65536,3,0)),"",VLOOKUP(G82,[1]Goods!$A$1:$C$65536,3,0))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IF(ISERROR(VLOOKUP(G82,[1]Goods!$A$1:$D$65536,4,0)),"",VLOOKUP(G82,[1]Goods!$A$1:$D$65536,4,0))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34" t="str">
        <f>IF(ISERROR(VLOOKUP(G83,[1]Goods!$A$1:$B$65536,2,0)),"",VLOOKUP(G83,[3]Goods!$A$1:$B$65536,2,0))</f>
        <v/>
      </c>
      <c r="E83" s="134"/>
      <c r="F83" s="134"/>
      <c r="G83" s="27"/>
      <c r="H83" s="28"/>
      <c r="I83" s="28"/>
      <c r="J83" s="28"/>
      <c r="K83" s="29"/>
      <c r="L83" s="30" t="str">
        <f>IF(ISERROR(VLOOKUP(G83,[1]Goods!$A$1:$C$65536,3,0)),"",VLOOKUP(G83,[1]Goods!$A$1:$C$65536,3,0))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IF(ISERROR(VLOOKUP(G83,[1]Goods!$A$1:$D$65536,4,0)),"",VLOOKUP(G83,[1]Goods!$A$1:$D$65536,4,0))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34" t="str">
        <f>IF(ISERROR(VLOOKUP(G84,[1]Goods!$A$1:$B$65536,2,0)),"",VLOOKUP(G84,[3]Goods!$A$1:$B$65536,2,0))</f>
        <v/>
      </c>
      <c r="E84" s="134"/>
      <c r="F84" s="134"/>
      <c r="G84" s="27"/>
      <c r="H84" s="28"/>
      <c r="I84" s="28"/>
      <c r="J84" s="28"/>
      <c r="K84" s="29"/>
      <c r="L84" s="30" t="str">
        <f>IF(ISERROR(VLOOKUP(G84,[1]Goods!$A$1:$C$65536,3,0)),"",VLOOKUP(G84,[1]Goods!$A$1:$C$65536,3,0))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IF(ISERROR(VLOOKUP(G84,[1]Goods!$A$1:$D$65536,4,0)),"",VLOOKUP(G84,[1]Goods!$A$1:$D$65536,4,0))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34" t="str">
        <f>IF(ISERROR(VLOOKUP(G85,[1]Goods!$A$1:$B$65536,2,0)),"",VLOOKUP(G85,[3]Goods!$A$1:$B$65536,2,0))</f>
        <v/>
      </c>
      <c r="E85" s="134"/>
      <c r="F85" s="134"/>
      <c r="G85" s="27"/>
      <c r="H85" s="28"/>
      <c r="I85" s="28"/>
      <c r="J85" s="28"/>
      <c r="K85" s="29"/>
      <c r="L85" s="30" t="str">
        <f>IF(ISERROR(VLOOKUP(G85,[1]Goods!$A$1:$C$65536,3,0)),"",VLOOKUP(G85,[1]Goods!$A$1:$C$65536,3,0))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IF(ISERROR(VLOOKUP(G85,[1]Goods!$A$1:$D$65536,4,0)),"",VLOOKUP(G85,[1]Goods!$A$1:$D$65536,4,0))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34" t="str">
        <f>IF(ISERROR(VLOOKUP(G86,[1]Goods!$A$1:$B$65536,2,0)),"",VLOOKUP(G86,[3]Goods!$A$1:$B$65536,2,0))</f>
        <v/>
      </c>
      <c r="E86" s="134"/>
      <c r="F86" s="134"/>
      <c r="G86" s="27"/>
      <c r="H86" s="28"/>
      <c r="I86" s="28"/>
      <c r="J86" s="28"/>
      <c r="K86" s="29"/>
      <c r="L86" s="30" t="str">
        <f>IF(ISERROR(VLOOKUP(G86,[1]Goods!$A$1:$C$65536,3,0)),"",VLOOKUP(G86,[1]Goods!$A$1:$C$65536,3,0))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IF(ISERROR(VLOOKUP(G86,[1]Goods!$A$1:$D$65536,4,0)),"",VLOOKUP(G86,[1]Goods!$A$1:$D$65536,4,0))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16">
        <v>40</v>
      </c>
      <c r="C87" s="117"/>
      <c r="D87" s="133" t="str">
        <f>IF(ISERROR(VLOOKUP(G87,[1]Goods!$A$1:$B$65536,2,0)),"",VLOOKUP(G87,[3]Goods!$A$1:$B$65536,2,0))</f>
        <v/>
      </c>
      <c r="E87" s="133"/>
      <c r="F87" s="133"/>
      <c r="G87" s="121"/>
      <c r="H87" s="122"/>
      <c r="I87" s="122"/>
      <c r="J87" s="122"/>
      <c r="K87" s="123"/>
      <c r="L87" s="124" t="str">
        <f>IF(ISERROR(VLOOKUP(G87,[1]Goods!$A$1:$C$65536,3,0)),"",VLOOKUP(G87,[1]Goods!$A$1:$C$65536,3,0))</f>
        <v/>
      </c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5"/>
      <c r="AB87" s="125"/>
      <c r="AC87" s="125"/>
      <c r="AD87" s="125"/>
      <c r="AE87" s="125"/>
      <c r="AF87" s="125"/>
      <c r="AG87" s="125"/>
      <c r="AH87" s="127" t="str">
        <f>IF(ISERROR(VLOOKUP(G87,[1]Goods!$A$1:$D$65536,4,0)),"",VLOOKUP(G87,[1]Goods!$A$1:$D$65536,4,0))</f>
        <v/>
      </c>
      <c r="AI87" s="127"/>
      <c r="AJ87" s="127"/>
      <c r="AK87" s="127"/>
      <c r="AL87" s="127"/>
      <c r="AM87" s="127"/>
      <c r="AN87" s="127"/>
      <c r="AO87" s="127" t="str">
        <f t="shared" si="1"/>
        <v/>
      </c>
      <c r="AP87" s="127"/>
      <c r="AQ87" s="127"/>
      <c r="AR87" s="127"/>
      <c r="AS87" s="127"/>
      <c r="AT87" s="127"/>
      <c r="AU87" s="128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32" t="s">
        <v>1</v>
      </c>
      <c r="H91" s="132"/>
      <c r="I91" s="132"/>
      <c r="J91" s="132"/>
      <c r="K91" s="132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IF(ISERROR(VLOOKUP(G92,[1]Goods!$A$1:$B$65536,2,0)),"",VLOOKUP(G92,[3]Goods!$A$1:$B$65536,2,0))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IF(ISERROR(VLOOKUP(G92,[1]Goods!$A$1:$C$65536,3,0)),"",VLOOKUP(G92,[1]Goods!$A$1:$C$65536,3,0))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IF(ISERROR(VLOOKUP(G92,[1]Goods!$A$1:$D$65536,4,0)),"",VLOOKUP(G92,[1]Goods!$A$1:$D$65536,4,0))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IF(ISERROR(VLOOKUP(G93,[1]Goods!$A$1:$B$65536,2,0)),"",VLOOKUP(G93,[3]Goods!$A$1:$B$65536,2,0))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IF(ISERROR(VLOOKUP(G93,[1]Goods!$A$1:$C$65536,3,0)),"",VLOOKUP(G93,[1]Goods!$A$1:$C$65536,3,0))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IF(ISERROR(VLOOKUP(G93,[1]Goods!$A$1:$D$65536,4,0)),"",VLOOKUP(G93,[1]Goods!$A$1:$D$65536,4,0))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IF(ISERROR(VLOOKUP(G94,[1]Goods!$A$1:$B$65536,2,0)),"",VLOOKUP(G94,[3]Goods!$A$1:$B$65536,2,0))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IF(ISERROR(VLOOKUP(G94,[1]Goods!$A$1:$C$65536,3,0)),"",VLOOKUP(G94,[1]Goods!$A$1:$C$65536,3,0))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IF(ISERROR(VLOOKUP(G94,[1]Goods!$A$1:$D$65536,4,0)),"",VLOOKUP(G94,[1]Goods!$A$1:$D$65536,4,0))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IF(ISERROR(VLOOKUP(G95,[1]Goods!$A$1:$B$65536,2,0)),"",VLOOKUP(G95,[3]Goods!$A$1:$B$65536,2,0))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IF(ISERROR(VLOOKUP(G95,[1]Goods!$A$1:$C$65536,3,0)),"",VLOOKUP(G95,[1]Goods!$A$1:$C$65536,3,0))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IF(ISERROR(VLOOKUP(G95,[1]Goods!$A$1:$D$65536,4,0)),"",VLOOKUP(G95,[1]Goods!$A$1:$D$65536,4,0))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IF(ISERROR(VLOOKUP(G96,[1]Goods!$A$1:$B$65536,2,0)),"",VLOOKUP(G96,[3]Goods!$A$1:$B$65536,2,0))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IF(ISERROR(VLOOKUP(G96,[1]Goods!$A$1:$C$65536,3,0)),"",VLOOKUP(G96,[1]Goods!$A$1:$C$65536,3,0))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IF(ISERROR(VLOOKUP(G96,[1]Goods!$A$1:$D$65536,4,0)),"",VLOOKUP(G96,[1]Goods!$A$1:$D$65536,4,0))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IF(ISERROR(VLOOKUP(G97,[1]Goods!$A$1:$B$65536,2,0)),"",VLOOKUP(G97,[3]Goods!$A$1:$B$65536,2,0))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IF(ISERROR(VLOOKUP(G97,[1]Goods!$A$1:$C$65536,3,0)),"",VLOOKUP(G97,[1]Goods!$A$1:$C$65536,3,0))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IF(ISERROR(VLOOKUP(G97,[1]Goods!$A$1:$D$65536,4,0)),"",VLOOKUP(G97,[1]Goods!$A$1:$D$65536,4,0))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IF(ISERROR(VLOOKUP(G98,[1]Goods!$A$1:$B$65536,2,0)),"",VLOOKUP(G98,[3]Goods!$A$1:$B$65536,2,0))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IF(ISERROR(VLOOKUP(G98,[1]Goods!$A$1:$C$65536,3,0)),"",VLOOKUP(G98,[1]Goods!$A$1:$C$65536,3,0))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IF(ISERROR(VLOOKUP(G98,[1]Goods!$A$1:$D$65536,4,0)),"",VLOOKUP(G98,[1]Goods!$A$1:$D$65536,4,0))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IF(ISERROR(VLOOKUP(G99,[1]Goods!$A$1:$B$65536,2,0)),"",VLOOKUP(G99,[3]Goods!$A$1:$B$65536,2,0))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IF(ISERROR(VLOOKUP(G99,[1]Goods!$A$1:$C$65536,3,0)),"",VLOOKUP(G99,[1]Goods!$A$1:$C$65536,3,0))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IF(ISERROR(VLOOKUP(G99,[1]Goods!$A$1:$D$65536,4,0)),"",VLOOKUP(G99,[1]Goods!$A$1:$D$65536,4,0))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IF(ISERROR(VLOOKUP(G100,[1]Goods!$A$1:$B$65536,2,0)),"",VLOOKUP(G100,[3]Goods!$A$1:$B$65536,2,0))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IF(ISERROR(VLOOKUP(G100,[1]Goods!$A$1:$C$65536,3,0)),"",VLOOKUP(G100,[1]Goods!$A$1:$C$65536,3,0))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IF(ISERROR(VLOOKUP(G100,[1]Goods!$A$1:$D$65536,4,0)),"",VLOOKUP(G100,[1]Goods!$A$1:$D$65536,4,0))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IF(ISERROR(VLOOKUP(G101,[1]Goods!$A$1:$B$65536,2,0)),"",VLOOKUP(G101,[3]Goods!$A$1:$B$65536,2,0))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IF(ISERROR(VLOOKUP(G101,[1]Goods!$A$1:$C$65536,3,0)),"",VLOOKUP(G101,[1]Goods!$A$1:$C$65536,3,0))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IF(ISERROR(VLOOKUP(G101,[1]Goods!$A$1:$D$65536,4,0)),"",VLOOKUP(G101,[1]Goods!$A$1:$D$65536,4,0))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IF(ISERROR(VLOOKUP(G102,[1]Goods!$A$1:$B$65536,2,0)),"",VLOOKUP(G102,[3]Goods!$A$1:$B$65536,2,0))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IF(ISERROR(VLOOKUP(G102,[1]Goods!$A$1:$C$65536,3,0)),"",VLOOKUP(G102,[1]Goods!$A$1:$C$65536,3,0))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IF(ISERROR(VLOOKUP(G102,[1]Goods!$A$1:$D$65536,4,0)),"",VLOOKUP(G102,[1]Goods!$A$1:$D$65536,4,0))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IF(ISERROR(VLOOKUP(G103,[1]Goods!$A$1:$B$65536,2,0)),"",VLOOKUP(G103,[3]Goods!$A$1:$B$65536,2,0))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IF(ISERROR(VLOOKUP(G103,[1]Goods!$A$1:$C$65536,3,0)),"",VLOOKUP(G103,[1]Goods!$A$1:$C$65536,3,0))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IF(ISERROR(VLOOKUP(G103,[1]Goods!$A$1:$D$65536,4,0)),"",VLOOKUP(G103,[1]Goods!$A$1:$D$65536,4,0))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IF(ISERROR(VLOOKUP(G104,[1]Goods!$A$1:$B$65536,2,0)),"",VLOOKUP(G104,[3]Goods!$A$1:$B$65536,2,0))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IF(ISERROR(VLOOKUP(G104,[1]Goods!$A$1:$C$65536,3,0)),"",VLOOKUP(G104,[1]Goods!$A$1:$C$65536,3,0))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IF(ISERROR(VLOOKUP(G104,[1]Goods!$A$1:$D$65536,4,0)),"",VLOOKUP(G104,[1]Goods!$A$1:$D$65536,4,0))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IF(ISERROR(VLOOKUP(G105,[1]Goods!$A$1:$B$65536,2,0)),"",VLOOKUP(G105,[3]Goods!$A$1:$B$65536,2,0))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IF(ISERROR(VLOOKUP(G105,[1]Goods!$A$1:$C$65536,3,0)),"",VLOOKUP(G105,[1]Goods!$A$1:$C$65536,3,0))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IF(ISERROR(VLOOKUP(G105,[1]Goods!$A$1:$D$65536,4,0)),"",VLOOKUP(G105,[1]Goods!$A$1:$D$65536,4,0))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IF(ISERROR(VLOOKUP(G106,[1]Goods!$A$1:$B$65536,2,0)),"",VLOOKUP(G106,[3]Goods!$A$1:$B$65536,2,0))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IF(ISERROR(VLOOKUP(G106,[1]Goods!$A$1:$C$65536,3,0)),"",VLOOKUP(G106,[1]Goods!$A$1:$C$65536,3,0))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IF(ISERROR(VLOOKUP(G106,[1]Goods!$A$1:$D$65536,4,0)),"",VLOOKUP(G106,[1]Goods!$A$1:$D$65536,4,0))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IF(ISERROR(VLOOKUP(G107,[1]Goods!$A$1:$B$65536,2,0)),"",VLOOKUP(G107,[3]Goods!$A$1:$B$65536,2,0))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IF(ISERROR(VLOOKUP(G107,[1]Goods!$A$1:$C$65536,3,0)),"",VLOOKUP(G107,[1]Goods!$A$1:$C$65536,3,0))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IF(ISERROR(VLOOKUP(G107,[1]Goods!$A$1:$D$65536,4,0)),"",VLOOKUP(G107,[1]Goods!$A$1:$D$65536,4,0))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IF(ISERROR(VLOOKUP(G108,[1]Goods!$A$1:$B$65536,2,0)),"",VLOOKUP(G108,[3]Goods!$A$1:$B$65536,2,0))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IF(ISERROR(VLOOKUP(G108,[1]Goods!$A$1:$C$65536,3,0)),"",VLOOKUP(G108,[1]Goods!$A$1:$C$65536,3,0))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IF(ISERROR(VLOOKUP(G108,[1]Goods!$A$1:$D$65536,4,0)),"",VLOOKUP(G108,[1]Goods!$A$1:$D$65536,4,0))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IF(ISERROR(VLOOKUP(G109,[1]Goods!$A$1:$B$65536,2,0)),"",VLOOKUP(G109,[3]Goods!$A$1:$B$65536,2,0))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IF(ISERROR(VLOOKUP(G109,[1]Goods!$A$1:$C$65536,3,0)),"",VLOOKUP(G109,[1]Goods!$A$1:$C$65536,3,0))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IF(ISERROR(VLOOKUP(G109,[1]Goods!$A$1:$D$65536,4,0)),"",VLOOKUP(G109,[1]Goods!$A$1:$D$65536,4,0))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IF(ISERROR(VLOOKUP(G110,[1]Goods!$A$1:$B$65536,2,0)),"",VLOOKUP(G110,[3]Goods!$A$1:$B$65536,2,0))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IF(ISERROR(VLOOKUP(G110,[1]Goods!$A$1:$C$65536,3,0)),"",VLOOKUP(G110,[1]Goods!$A$1:$C$65536,3,0))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IF(ISERROR(VLOOKUP(G110,[1]Goods!$A$1:$D$65536,4,0)),"",VLOOKUP(G110,[1]Goods!$A$1:$D$65536,4,0))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IF(ISERROR(VLOOKUP(G111,[1]Goods!$A$1:$B$65536,2,0)),"",VLOOKUP(G111,[3]Goods!$A$1:$B$65536,2,0))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IF(ISERROR(VLOOKUP(G111,[1]Goods!$A$1:$C$65536,3,0)),"",VLOOKUP(G111,[1]Goods!$A$1:$C$65536,3,0))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IF(ISERROR(VLOOKUP(G111,[1]Goods!$A$1:$D$65536,4,0)),"",VLOOKUP(G111,[1]Goods!$A$1:$D$65536,4,0))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IF(ISERROR(VLOOKUP(G112,[1]Goods!$A$1:$B$65536,2,0)),"",VLOOKUP(G112,[3]Goods!$A$1:$B$65536,2,0))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IF(ISERROR(VLOOKUP(G112,[1]Goods!$A$1:$C$65536,3,0)),"",VLOOKUP(G112,[1]Goods!$A$1:$C$65536,3,0))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IF(ISERROR(VLOOKUP(G112,[1]Goods!$A$1:$D$65536,4,0)),"",VLOOKUP(G112,[1]Goods!$A$1:$D$65536,4,0))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IF(ISERROR(VLOOKUP(G113,[1]Goods!$A$1:$B$65536,2,0)),"",VLOOKUP(G113,[3]Goods!$A$1:$B$65536,2,0))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IF(ISERROR(VLOOKUP(G113,[1]Goods!$A$1:$C$65536,3,0)),"",VLOOKUP(G113,[1]Goods!$A$1:$C$65536,3,0))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IF(ISERROR(VLOOKUP(G113,[1]Goods!$A$1:$D$65536,4,0)),"",VLOOKUP(G113,[1]Goods!$A$1:$D$65536,4,0))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IF(ISERROR(VLOOKUP(G114,[1]Goods!$A$1:$B$65536,2,0)),"",VLOOKUP(G114,[3]Goods!$A$1:$B$65536,2,0))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IF(ISERROR(VLOOKUP(G114,[1]Goods!$A$1:$C$65536,3,0)),"",VLOOKUP(G114,[1]Goods!$A$1:$C$65536,3,0))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IF(ISERROR(VLOOKUP(G114,[1]Goods!$A$1:$D$65536,4,0)),"",VLOOKUP(G114,[1]Goods!$A$1:$D$65536,4,0))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IF(ISERROR(VLOOKUP(G115,[1]Goods!$A$1:$B$65536,2,0)),"",VLOOKUP(G115,[3]Goods!$A$1:$B$65536,2,0))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IF(ISERROR(VLOOKUP(G115,[1]Goods!$A$1:$C$65536,3,0)),"",VLOOKUP(G115,[1]Goods!$A$1:$C$65536,3,0))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IF(ISERROR(VLOOKUP(G115,[1]Goods!$A$1:$D$65536,4,0)),"",VLOOKUP(G115,[1]Goods!$A$1:$D$65536,4,0))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IF(ISERROR(VLOOKUP(G116,[1]Goods!$A$1:$B$65536,2,0)),"",VLOOKUP(G116,[3]Goods!$A$1:$B$65536,2,0))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IF(ISERROR(VLOOKUP(G116,[1]Goods!$A$1:$C$65536,3,0)),"",VLOOKUP(G116,[1]Goods!$A$1:$C$65536,3,0))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IF(ISERROR(VLOOKUP(G116,[1]Goods!$A$1:$D$65536,4,0)),"",VLOOKUP(G116,[1]Goods!$A$1:$D$65536,4,0))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IF(ISERROR(VLOOKUP(G117,[1]Goods!$A$1:$B$65536,2,0)),"",VLOOKUP(G117,[3]Goods!$A$1:$B$65536,2,0))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IF(ISERROR(VLOOKUP(G117,[1]Goods!$A$1:$C$65536,3,0)),"",VLOOKUP(G117,[1]Goods!$A$1:$C$65536,3,0))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IF(ISERROR(VLOOKUP(G117,[1]Goods!$A$1:$D$65536,4,0)),"",VLOOKUP(G117,[1]Goods!$A$1:$D$65536,4,0))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IF(ISERROR(VLOOKUP(G118,[1]Goods!$A$1:$B$65536,2,0)),"",VLOOKUP(G118,[3]Goods!$A$1:$B$65536,2,0))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IF(ISERROR(VLOOKUP(G118,[1]Goods!$A$1:$C$65536,3,0)),"",VLOOKUP(G118,[1]Goods!$A$1:$C$65536,3,0))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IF(ISERROR(VLOOKUP(G118,[1]Goods!$A$1:$D$65536,4,0)),"",VLOOKUP(G118,[1]Goods!$A$1:$D$65536,4,0))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IF(ISERROR(VLOOKUP(G119,[1]Goods!$A$1:$B$65536,2,0)),"",VLOOKUP(G119,[3]Goods!$A$1:$B$65536,2,0))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IF(ISERROR(VLOOKUP(G119,[1]Goods!$A$1:$C$65536,3,0)),"",VLOOKUP(G119,[1]Goods!$A$1:$C$65536,3,0))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IF(ISERROR(VLOOKUP(G119,[1]Goods!$A$1:$D$65536,4,0)),"",VLOOKUP(G119,[1]Goods!$A$1:$D$65536,4,0))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IF(ISERROR(VLOOKUP(G120,[1]Goods!$A$1:$B$65536,2,0)),"",VLOOKUP(G120,[3]Goods!$A$1:$B$65536,2,0))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IF(ISERROR(VLOOKUP(G120,[1]Goods!$A$1:$C$65536,3,0)),"",VLOOKUP(G120,[1]Goods!$A$1:$C$65536,3,0))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IF(ISERROR(VLOOKUP(G120,[1]Goods!$A$1:$D$65536,4,0)),"",VLOOKUP(G120,[1]Goods!$A$1:$D$65536,4,0))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IF(ISERROR(VLOOKUP(G121,[1]Goods!$A$1:$B$65536,2,0)),"",VLOOKUP(G121,[3]Goods!$A$1:$B$65536,2,0))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IF(ISERROR(VLOOKUP(G121,[1]Goods!$A$1:$C$65536,3,0)),"",VLOOKUP(G121,[1]Goods!$A$1:$C$65536,3,0))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IF(ISERROR(VLOOKUP(G121,[1]Goods!$A$1:$D$65536,4,0)),"",VLOOKUP(G121,[1]Goods!$A$1:$D$65536,4,0))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IF(ISERROR(VLOOKUP(G122,[1]Goods!$A$1:$B$65536,2,0)),"",VLOOKUP(G122,[3]Goods!$A$1:$B$65536,2,0))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IF(ISERROR(VLOOKUP(G122,[1]Goods!$A$1:$C$65536,3,0)),"",VLOOKUP(G122,[1]Goods!$A$1:$C$65536,3,0))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IF(ISERROR(VLOOKUP(G122,[1]Goods!$A$1:$D$65536,4,0)),"",VLOOKUP(G122,[1]Goods!$A$1:$D$65536,4,0))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IF(ISERROR(VLOOKUP(G123,[1]Goods!$A$1:$B$65536,2,0)),"",VLOOKUP(G123,[3]Goods!$A$1:$B$65536,2,0))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IF(ISERROR(VLOOKUP(G123,[1]Goods!$A$1:$C$65536,3,0)),"",VLOOKUP(G123,[1]Goods!$A$1:$C$65536,3,0))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IF(ISERROR(VLOOKUP(G123,[1]Goods!$A$1:$D$65536,4,0)),"",VLOOKUP(G123,[1]Goods!$A$1:$D$65536,4,0))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IF(ISERROR(VLOOKUP(G124,[1]Goods!$A$1:$B$65536,2,0)),"",VLOOKUP(G124,[3]Goods!$A$1:$B$65536,2,0))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IF(ISERROR(VLOOKUP(G124,[1]Goods!$A$1:$C$65536,3,0)),"",VLOOKUP(G124,[1]Goods!$A$1:$C$65536,3,0))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IF(ISERROR(VLOOKUP(G124,[1]Goods!$A$1:$D$65536,4,0)),"",VLOOKUP(G124,[1]Goods!$A$1:$D$65536,4,0))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IF(ISERROR(VLOOKUP(G125,[1]Goods!$A$1:$B$65536,2,0)),"",VLOOKUP(G125,[3]Goods!$A$1:$B$65536,2,0))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IF(ISERROR(VLOOKUP(G125,[1]Goods!$A$1:$C$65536,3,0)),"",VLOOKUP(G125,[1]Goods!$A$1:$C$65536,3,0))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IF(ISERROR(VLOOKUP(G125,[1]Goods!$A$1:$D$65536,4,0)),"",VLOOKUP(G125,[1]Goods!$A$1:$D$65536,4,0))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IF(ISERROR(VLOOKUP(G126,[1]Goods!$A$1:$B$65536,2,0)),"",VLOOKUP(G126,[3]Goods!$A$1:$B$65536,2,0))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IF(ISERROR(VLOOKUP(G126,[1]Goods!$A$1:$C$65536,3,0)),"",VLOOKUP(G126,[1]Goods!$A$1:$C$65536,3,0))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9" t="str">
        <f>IF(ISERROR(VLOOKUP(G126,[1]Goods!$A$1:$D$65536,4,0)),"",VLOOKUP(G126,[1]Goods!$A$1:$D$65536,4,0))</f>
        <v/>
      </c>
      <c r="AI126" s="130"/>
      <c r="AJ126" s="130"/>
      <c r="AK126" s="130"/>
      <c r="AL126" s="130"/>
      <c r="AM126" s="130"/>
      <c r="AN126" s="131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IF(ISERROR(VLOOKUP(G127,[1]Goods!$A$1:$B$65536,2,0)),"",VLOOKUP(G127,[3]Goods!$A$1:$B$65536,2,0))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IF(ISERROR(VLOOKUP(G127,[1]Goods!$A$1:$C$65536,3,0)),"",VLOOKUP(G127,[1]Goods!$A$1:$C$65536,3,0))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IF(ISERROR(VLOOKUP(G127,[1]Goods!$A$1:$D$65536,4,0)),"",VLOOKUP(G127,[1]Goods!$A$1:$D$65536,4,0))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IF(ISERROR(VLOOKUP(G128,[1]Goods!$A$1:$B$65536,2,0)),"",VLOOKUP(G128,[3]Goods!$A$1:$B$65536,2,0))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IF(ISERROR(VLOOKUP(G128,[1]Goods!$A$1:$C$65536,3,0)),"",VLOOKUP(G128,[1]Goods!$A$1:$C$65536,3,0))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IF(ISERROR(VLOOKUP(G128,[1]Goods!$A$1:$D$65536,4,0)),"",VLOOKUP(G128,[1]Goods!$A$1:$D$65536,4,0))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IF(ISERROR(VLOOKUP(G129,[1]Goods!$A$1:$B$65536,2,0)),"",VLOOKUP(G129,[3]Goods!$A$1:$B$65536,2,0))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IF(ISERROR(VLOOKUP(G129,[1]Goods!$A$1:$C$65536,3,0)),"",VLOOKUP(G129,[1]Goods!$A$1:$C$65536,3,0))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IF(ISERROR(VLOOKUP(G129,[1]Goods!$A$1:$D$65536,4,0)),"",VLOOKUP(G129,[1]Goods!$A$1:$D$65536,4,0))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IF(ISERROR(VLOOKUP(G130,[1]Goods!$A$1:$B$65536,2,0)),"",VLOOKUP(G130,[3]Goods!$A$1:$B$65536,2,0))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IF(ISERROR(VLOOKUP(G130,[1]Goods!$A$1:$C$65536,3,0)),"",VLOOKUP(G130,[1]Goods!$A$1:$C$65536,3,0))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IF(ISERROR(VLOOKUP(G130,[1]Goods!$A$1:$D$65536,4,0)),"",VLOOKUP(G130,[1]Goods!$A$1:$D$65536,4,0))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16">
        <v>40</v>
      </c>
      <c r="C131" s="117"/>
      <c r="D131" s="118" t="str">
        <f>IF(ISERROR(VLOOKUP(G131,[1]Goods!$A$1:$B$65536,2,0)),"",VLOOKUP(G131,[3]Goods!$A$1:$B$65536,2,0))</f>
        <v/>
      </c>
      <c r="E131" s="119"/>
      <c r="F131" s="120"/>
      <c r="G131" s="121"/>
      <c r="H131" s="122"/>
      <c r="I131" s="122"/>
      <c r="J131" s="122"/>
      <c r="K131" s="123"/>
      <c r="L131" s="124" t="str">
        <f>IF(ISERROR(VLOOKUP(G131,[1]Goods!$A$1:$C$65536,3,0)),"",VLOOKUP(G131,[1]Goods!$A$1:$C$65536,3,0))</f>
        <v/>
      </c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5"/>
      <c r="AB131" s="125"/>
      <c r="AC131" s="125"/>
      <c r="AD131" s="125"/>
      <c r="AE131" s="125"/>
      <c r="AF131" s="125"/>
      <c r="AG131" s="125"/>
      <c r="AH131" s="127" t="str">
        <f>IF(ISERROR(VLOOKUP(G131,[1]Goods!$A$1:$D$65536,4,0)),"",VLOOKUP(G131,[1]Goods!$A$1:$D$65536,4,0))</f>
        <v/>
      </c>
      <c r="AI131" s="127"/>
      <c r="AJ131" s="127"/>
      <c r="AK131" s="127"/>
      <c r="AL131" s="127"/>
      <c r="AM131" s="127"/>
      <c r="AN131" s="127"/>
      <c r="AO131" s="127" t="str">
        <f t="shared" si="2"/>
        <v/>
      </c>
      <c r="AP131" s="127"/>
      <c r="AQ131" s="127"/>
      <c r="AR131" s="127"/>
      <c r="AS131" s="127"/>
      <c r="AT131" s="127"/>
      <c r="AU131" s="128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32" t="s">
        <v>1</v>
      </c>
      <c r="H135" s="132"/>
      <c r="I135" s="132"/>
      <c r="J135" s="132"/>
      <c r="K135" s="132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IF(ISERROR(VLOOKUP(G136,[1]Goods!$A$1:$B$65536,2,0)),"",VLOOKUP(G136,[3]Goods!$A$1:$B$65536,2,0))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IF(ISERROR(VLOOKUP(G136,[1]Goods!$A$1:$C$65536,3,0)),"",VLOOKUP(G136,[1]Goods!$A$1:$C$65536,3,0))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9" t="str">
        <f>IF(ISERROR(VLOOKUP(G136,[1]Goods!$A$1:$D$65536,4,0)),"",VLOOKUP(G136,[1]Goods!$A$1:$D$65536,4,0))</f>
        <v/>
      </c>
      <c r="AI136" s="130"/>
      <c r="AJ136" s="130"/>
      <c r="AK136" s="130"/>
      <c r="AL136" s="130"/>
      <c r="AM136" s="130"/>
      <c r="AN136" s="131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IF(ISERROR(VLOOKUP(G137,[1]Goods!$A$1:$B$65536,2,0)),"",VLOOKUP(G137,[3]Goods!$A$1:$B$65536,2,0))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IF(ISERROR(VLOOKUP(G137,[1]Goods!$A$1:$C$65536,3,0)),"",VLOOKUP(G137,[1]Goods!$A$1:$C$65536,3,0))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9" t="str">
        <f>IF(ISERROR(VLOOKUP(G137,[1]Goods!$A$1:$D$65536,4,0)),"",VLOOKUP(G137,[1]Goods!$A$1:$D$65536,4,0))</f>
        <v/>
      </c>
      <c r="AI137" s="130"/>
      <c r="AJ137" s="130"/>
      <c r="AK137" s="130"/>
      <c r="AL137" s="130"/>
      <c r="AM137" s="130"/>
      <c r="AN137" s="131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IF(ISERROR(VLOOKUP(G138,[1]Goods!$A$1:$B$65536,2,0)),"",VLOOKUP(G138,[3]Goods!$A$1:$B$65536,2,0))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IF(ISERROR(VLOOKUP(G138,[1]Goods!$A$1:$C$65536,3,0)),"",VLOOKUP(G138,[1]Goods!$A$1:$C$65536,3,0))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9" t="str">
        <f>IF(ISERROR(VLOOKUP(G138,[1]Goods!$A$1:$D$65536,4,0)),"",VLOOKUP(G138,[1]Goods!$A$1:$D$65536,4,0))</f>
        <v/>
      </c>
      <c r="AI138" s="130"/>
      <c r="AJ138" s="130"/>
      <c r="AK138" s="130"/>
      <c r="AL138" s="130"/>
      <c r="AM138" s="130"/>
      <c r="AN138" s="131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IF(ISERROR(VLOOKUP(G139,[1]Goods!$A$1:$B$65536,2,0)),"",VLOOKUP(G139,[3]Goods!$A$1:$B$65536,2,0))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IF(ISERROR(VLOOKUP(G139,[1]Goods!$A$1:$C$65536,3,0)),"",VLOOKUP(G139,[1]Goods!$A$1:$C$65536,3,0))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9" t="str">
        <f>IF(ISERROR(VLOOKUP(G139,[1]Goods!$A$1:$D$65536,4,0)),"",VLOOKUP(G139,[1]Goods!$A$1:$D$65536,4,0))</f>
        <v/>
      </c>
      <c r="AI139" s="130"/>
      <c r="AJ139" s="130"/>
      <c r="AK139" s="130"/>
      <c r="AL139" s="130"/>
      <c r="AM139" s="130"/>
      <c r="AN139" s="131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IF(ISERROR(VLOOKUP(G140,[1]Goods!$A$1:$B$65536,2,0)),"",VLOOKUP(G140,[3]Goods!$A$1:$B$65536,2,0))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IF(ISERROR(VLOOKUP(G140,[1]Goods!$A$1:$C$65536,3,0)),"",VLOOKUP(G140,[1]Goods!$A$1:$C$65536,3,0))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9" t="str">
        <f>IF(ISERROR(VLOOKUP(G140,[1]Goods!$A$1:$D$65536,4,0)),"",VLOOKUP(G140,[1]Goods!$A$1:$D$65536,4,0))</f>
        <v/>
      </c>
      <c r="AI140" s="130"/>
      <c r="AJ140" s="130"/>
      <c r="AK140" s="130"/>
      <c r="AL140" s="130"/>
      <c r="AM140" s="130"/>
      <c r="AN140" s="131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IF(ISERROR(VLOOKUP(G141,[1]Goods!$A$1:$B$65536,2,0)),"",VLOOKUP(G141,[3]Goods!$A$1:$B$65536,2,0))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IF(ISERROR(VLOOKUP(G141,[1]Goods!$A$1:$C$65536,3,0)),"",VLOOKUP(G141,[1]Goods!$A$1:$C$65536,3,0))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9" t="str">
        <f>IF(ISERROR(VLOOKUP(G141,[1]Goods!$A$1:$D$65536,4,0)),"",VLOOKUP(G141,[1]Goods!$A$1:$D$65536,4,0))</f>
        <v/>
      </c>
      <c r="AI141" s="130"/>
      <c r="AJ141" s="130"/>
      <c r="AK141" s="130"/>
      <c r="AL141" s="130"/>
      <c r="AM141" s="130"/>
      <c r="AN141" s="131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IF(ISERROR(VLOOKUP(G142,[1]Goods!$A$1:$B$65536,2,0)),"",VLOOKUP(G142,[3]Goods!$A$1:$B$65536,2,0))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IF(ISERROR(VLOOKUP(G142,[1]Goods!$A$1:$C$65536,3,0)),"",VLOOKUP(G142,[1]Goods!$A$1:$C$65536,3,0))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9" t="str">
        <f>IF(ISERROR(VLOOKUP(G142,[1]Goods!$A$1:$D$65536,4,0)),"",VLOOKUP(G142,[1]Goods!$A$1:$D$65536,4,0))</f>
        <v/>
      </c>
      <c r="AI142" s="130"/>
      <c r="AJ142" s="130"/>
      <c r="AK142" s="130"/>
      <c r="AL142" s="130"/>
      <c r="AM142" s="130"/>
      <c r="AN142" s="131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IF(ISERROR(VLOOKUP(G143,[1]Goods!$A$1:$B$65536,2,0)),"",VLOOKUP(G143,[3]Goods!$A$1:$B$65536,2,0))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IF(ISERROR(VLOOKUP(G143,[1]Goods!$A$1:$C$65536,3,0)),"",VLOOKUP(G143,[1]Goods!$A$1:$C$65536,3,0))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9" t="str">
        <f>IF(ISERROR(VLOOKUP(G143,[1]Goods!$A$1:$D$65536,4,0)),"",VLOOKUP(G143,[1]Goods!$A$1:$D$65536,4,0))</f>
        <v/>
      </c>
      <c r="AI143" s="130"/>
      <c r="AJ143" s="130"/>
      <c r="AK143" s="130"/>
      <c r="AL143" s="130"/>
      <c r="AM143" s="130"/>
      <c r="AN143" s="131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IF(ISERROR(VLOOKUP(G144,[1]Goods!$A$1:$B$65536,2,0)),"",VLOOKUP(G144,[3]Goods!$A$1:$B$65536,2,0))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IF(ISERROR(VLOOKUP(G144,[1]Goods!$A$1:$C$65536,3,0)),"",VLOOKUP(G144,[1]Goods!$A$1:$C$65536,3,0))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9" t="str">
        <f>IF(ISERROR(VLOOKUP(G144,[1]Goods!$A$1:$D$65536,4,0)),"",VLOOKUP(G144,[1]Goods!$A$1:$D$65536,4,0))</f>
        <v/>
      </c>
      <c r="AI144" s="130"/>
      <c r="AJ144" s="130"/>
      <c r="AK144" s="130"/>
      <c r="AL144" s="130"/>
      <c r="AM144" s="130"/>
      <c r="AN144" s="131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IF(ISERROR(VLOOKUP(G145,[1]Goods!$A$1:$B$65536,2,0)),"",VLOOKUP(G145,[3]Goods!$A$1:$B$65536,2,0))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IF(ISERROR(VLOOKUP(G145,[1]Goods!$A$1:$C$65536,3,0)),"",VLOOKUP(G145,[1]Goods!$A$1:$C$65536,3,0))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9" t="str">
        <f>IF(ISERROR(VLOOKUP(G145,[1]Goods!$A$1:$D$65536,4,0)),"",VLOOKUP(G145,[1]Goods!$A$1:$D$65536,4,0))</f>
        <v/>
      </c>
      <c r="AI145" s="130"/>
      <c r="AJ145" s="130"/>
      <c r="AK145" s="130"/>
      <c r="AL145" s="130"/>
      <c r="AM145" s="130"/>
      <c r="AN145" s="131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IF(ISERROR(VLOOKUP(G146,[1]Goods!$A$1:$B$65536,2,0)),"",VLOOKUP(G146,[3]Goods!$A$1:$B$65536,2,0))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IF(ISERROR(VLOOKUP(G146,[1]Goods!$A$1:$C$65536,3,0)),"",VLOOKUP(G146,[1]Goods!$A$1:$C$65536,3,0))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9" t="str">
        <f>IF(ISERROR(VLOOKUP(G146,[1]Goods!$A$1:$D$65536,4,0)),"",VLOOKUP(G146,[1]Goods!$A$1:$D$65536,4,0))</f>
        <v/>
      </c>
      <c r="AI146" s="130"/>
      <c r="AJ146" s="130"/>
      <c r="AK146" s="130"/>
      <c r="AL146" s="130"/>
      <c r="AM146" s="130"/>
      <c r="AN146" s="131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IF(ISERROR(VLOOKUP(G147,[1]Goods!$A$1:$B$65536,2,0)),"",VLOOKUP(G147,[3]Goods!$A$1:$B$65536,2,0))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IF(ISERROR(VLOOKUP(G147,[1]Goods!$A$1:$C$65536,3,0)),"",VLOOKUP(G147,[1]Goods!$A$1:$C$65536,3,0))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9" t="str">
        <f>IF(ISERROR(VLOOKUP(G147,[1]Goods!$A$1:$D$65536,4,0)),"",VLOOKUP(G147,[1]Goods!$A$1:$D$65536,4,0))</f>
        <v/>
      </c>
      <c r="AI147" s="130"/>
      <c r="AJ147" s="130"/>
      <c r="AK147" s="130"/>
      <c r="AL147" s="130"/>
      <c r="AM147" s="130"/>
      <c r="AN147" s="131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IF(ISERROR(VLOOKUP(G148,[1]Goods!$A$1:$B$65536,2,0)),"",VLOOKUP(G148,[3]Goods!$A$1:$B$65536,2,0))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IF(ISERROR(VLOOKUP(G148,[1]Goods!$A$1:$C$65536,3,0)),"",VLOOKUP(G148,[1]Goods!$A$1:$C$65536,3,0))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9" t="str">
        <f>IF(ISERROR(VLOOKUP(G148,[1]Goods!$A$1:$D$65536,4,0)),"",VLOOKUP(G148,[1]Goods!$A$1:$D$65536,4,0))</f>
        <v/>
      </c>
      <c r="AI148" s="130"/>
      <c r="AJ148" s="130"/>
      <c r="AK148" s="130"/>
      <c r="AL148" s="130"/>
      <c r="AM148" s="130"/>
      <c r="AN148" s="131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IF(ISERROR(VLOOKUP(G149,[1]Goods!$A$1:$B$65536,2,0)),"",VLOOKUP(G149,[3]Goods!$A$1:$B$65536,2,0))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IF(ISERROR(VLOOKUP(G149,[1]Goods!$A$1:$C$65536,3,0)),"",VLOOKUP(G149,[1]Goods!$A$1:$C$65536,3,0))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9" t="str">
        <f>IF(ISERROR(VLOOKUP(G149,[1]Goods!$A$1:$D$65536,4,0)),"",VLOOKUP(G149,[1]Goods!$A$1:$D$65536,4,0))</f>
        <v/>
      </c>
      <c r="AI149" s="130"/>
      <c r="AJ149" s="130"/>
      <c r="AK149" s="130"/>
      <c r="AL149" s="130"/>
      <c r="AM149" s="130"/>
      <c r="AN149" s="131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IF(ISERROR(VLOOKUP(G150,[1]Goods!$A$1:$B$65536,2,0)),"",VLOOKUP(G150,[3]Goods!$A$1:$B$65536,2,0))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IF(ISERROR(VLOOKUP(G150,[1]Goods!$A$1:$C$65536,3,0)),"",VLOOKUP(G150,[1]Goods!$A$1:$C$65536,3,0))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9" t="str">
        <f>IF(ISERROR(VLOOKUP(G150,[1]Goods!$A$1:$D$65536,4,0)),"",VLOOKUP(G150,[1]Goods!$A$1:$D$65536,4,0))</f>
        <v/>
      </c>
      <c r="AI150" s="130"/>
      <c r="AJ150" s="130"/>
      <c r="AK150" s="130"/>
      <c r="AL150" s="130"/>
      <c r="AM150" s="130"/>
      <c r="AN150" s="131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IF(ISERROR(VLOOKUP(G151,[1]Goods!$A$1:$B$65536,2,0)),"",VLOOKUP(G151,[3]Goods!$A$1:$B$65536,2,0))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IF(ISERROR(VLOOKUP(G151,[1]Goods!$A$1:$C$65536,3,0)),"",VLOOKUP(G151,[1]Goods!$A$1:$C$65536,3,0))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9" t="str">
        <f>IF(ISERROR(VLOOKUP(G151,[1]Goods!$A$1:$D$65536,4,0)),"",VLOOKUP(G151,[1]Goods!$A$1:$D$65536,4,0))</f>
        <v/>
      </c>
      <c r="AI151" s="130"/>
      <c r="AJ151" s="130"/>
      <c r="AK151" s="130"/>
      <c r="AL151" s="130"/>
      <c r="AM151" s="130"/>
      <c r="AN151" s="131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IF(ISERROR(VLOOKUP(G152,[1]Goods!$A$1:$B$65536,2,0)),"",VLOOKUP(G152,[3]Goods!$A$1:$B$65536,2,0))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IF(ISERROR(VLOOKUP(G152,[1]Goods!$A$1:$C$65536,3,0)),"",VLOOKUP(G152,[1]Goods!$A$1:$C$65536,3,0))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9" t="str">
        <f>IF(ISERROR(VLOOKUP(G152,[1]Goods!$A$1:$D$65536,4,0)),"",VLOOKUP(G152,[1]Goods!$A$1:$D$65536,4,0))</f>
        <v/>
      </c>
      <c r="AI152" s="130"/>
      <c r="AJ152" s="130"/>
      <c r="AK152" s="130"/>
      <c r="AL152" s="130"/>
      <c r="AM152" s="130"/>
      <c r="AN152" s="131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IF(ISERROR(VLOOKUP(G153,[1]Goods!$A$1:$B$65536,2,0)),"",VLOOKUP(G153,[3]Goods!$A$1:$B$65536,2,0))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IF(ISERROR(VLOOKUP(G153,[1]Goods!$A$1:$C$65536,3,0)),"",VLOOKUP(G153,[1]Goods!$A$1:$C$65536,3,0))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9" t="str">
        <f>IF(ISERROR(VLOOKUP(G153,[1]Goods!$A$1:$D$65536,4,0)),"",VLOOKUP(G153,[1]Goods!$A$1:$D$65536,4,0))</f>
        <v/>
      </c>
      <c r="AI153" s="130"/>
      <c r="AJ153" s="130"/>
      <c r="AK153" s="130"/>
      <c r="AL153" s="130"/>
      <c r="AM153" s="130"/>
      <c r="AN153" s="131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IF(ISERROR(VLOOKUP(G154,[1]Goods!$A$1:$B$65536,2,0)),"",VLOOKUP(G154,[3]Goods!$A$1:$B$65536,2,0))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IF(ISERROR(VLOOKUP(G154,[1]Goods!$A$1:$C$65536,3,0)),"",VLOOKUP(G154,[1]Goods!$A$1:$C$65536,3,0))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9" t="str">
        <f>IF(ISERROR(VLOOKUP(G154,[1]Goods!$A$1:$D$65536,4,0)),"",VLOOKUP(G154,[1]Goods!$A$1:$D$65536,4,0))</f>
        <v/>
      </c>
      <c r="AI154" s="130"/>
      <c r="AJ154" s="130"/>
      <c r="AK154" s="130"/>
      <c r="AL154" s="130"/>
      <c r="AM154" s="130"/>
      <c r="AN154" s="131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IF(ISERROR(VLOOKUP(G155,[1]Goods!$A$1:$B$65536,2,0)),"",VLOOKUP(G155,[3]Goods!$A$1:$B$65536,2,0))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IF(ISERROR(VLOOKUP(G155,[1]Goods!$A$1:$C$65536,3,0)),"",VLOOKUP(G155,[1]Goods!$A$1:$C$65536,3,0))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9" t="str">
        <f>IF(ISERROR(VLOOKUP(G155,[1]Goods!$A$1:$D$65536,4,0)),"",VLOOKUP(G155,[1]Goods!$A$1:$D$65536,4,0))</f>
        <v/>
      </c>
      <c r="AI155" s="130"/>
      <c r="AJ155" s="130"/>
      <c r="AK155" s="130"/>
      <c r="AL155" s="130"/>
      <c r="AM155" s="130"/>
      <c r="AN155" s="131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IF(ISERROR(VLOOKUP(G156,[1]Goods!$A$1:$B$65536,2,0)),"",VLOOKUP(G156,[3]Goods!$A$1:$B$65536,2,0))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IF(ISERROR(VLOOKUP(G156,[1]Goods!$A$1:$C$65536,3,0)),"",VLOOKUP(G156,[1]Goods!$A$1:$C$65536,3,0))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9" t="str">
        <f>IF(ISERROR(VLOOKUP(G156,[1]Goods!$A$1:$D$65536,4,0)),"",VLOOKUP(G156,[1]Goods!$A$1:$D$65536,4,0))</f>
        <v/>
      </c>
      <c r="AI156" s="130"/>
      <c r="AJ156" s="130"/>
      <c r="AK156" s="130"/>
      <c r="AL156" s="130"/>
      <c r="AM156" s="130"/>
      <c r="AN156" s="131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IF(ISERROR(VLOOKUP(G157,[1]Goods!$A$1:$B$65536,2,0)),"",VLOOKUP(G157,[3]Goods!$A$1:$B$65536,2,0))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IF(ISERROR(VLOOKUP(G157,[1]Goods!$A$1:$C$65536,3,0)),"",VLOOKUP(G157,[1]Goods!$A$1:$C$65536,3,0))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9" t="str">
        <f>IF(ISERROR(VLOOKUP(G157,[1]Goods!$A$1:$D$65536,4,0)),"",VLOOKUP(G157,[1]Goods!$A$1:$D$65536,4,0))</f>
        <v/>
      </c>
      <c r="AI157" s="130"/>
      <c r="AJ157" s="130"/>
      <c r="AK157" s="130"/>
      <c r="AL157" s="130"/>
      <c r="AM157" s="130"/>
      <c r="AN157" s="131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IF(ISERROR(VLOOKUP(G158,[1]Goods!$A$1:$B$65536,2,0)),"",VLOOKUP(G158,[3]Goods!$A$1:$B$65536,2,0))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IF(ISERROR(VLOOKUP(G158,[1]Goods!$A$1:$C$65536,3,0)),"",VLOOKUP(G158,[1]Goods!$A$1:$C$65536,3,0))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9" t="str">
        <f>IF(ISERROR(VLOOKUP(G158,[1]Goods!$A$1:$D$65536,4,0)),"",VLOOKUP(G158,[1]Goods!$A$1:$D$65536,4,0))</f>
        <v/>
      </c>
      <c r="AI158" s="130"/>
      <c r="AJ158" s="130"/>
      <c r="AK158" s="130"/>
      <c r="AL158" s="130"/>
      <c r="AM158" s="130"/>
      <c r="AN158" s="131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IF(ISERROR(VLOOKUP(G159,[1]Goods!$A$1:$B$65536,2,0)),"",VLOOKUP(G159,[3]Goods!$A$1:$B$65536,2,0))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IF(ISERROR(VLOOKUP(G159,[1]Goods!$A$1:$C$65536,3,0)),"",VLOOKUP(G159,[1]Goods!$A$1:$C$65536,3,0))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9" t="str">
        <f>IF(ISERROR(VLOOKUP(G159,[1]Goods!$A$1:$D$65536,4,0)),"",VLOOKUP(G159,[1]Goods!$A$1:$D$65536,4,0))</f>
        <v/>
      </c>
      <c r="AI159" s="130"/>
      <c r="AJ159" s="130"/>
      <c r="AK159" s="130"/>
      <c r="AL159" s="130"/>
      <c r="AM159" s="130"/>
      <c r="AN159" s="131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IF(ISERROR(VLOOKUP(G160,[1]Goods!$A$1:$B$65536,2,0)),"",VLOOKUP(G160,[3]Goods!$A$1:$B$65536,2,0))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IF(ISERROR(VLOOKUP(G160,[1]Goods!$A$1:$C$65536,3,0)),"",VLOOKUP(G160,[1]Goods!$A$1:$C$65536,3,0))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9" t="str">
        <f>IF(ISERROR(VLOOKUP(G160,[1]Goods!$A$1:$D$65536,4,0)),"",VLOOKUP(G160,[1]Goods!$A$1:$D$65536,4,0))</f>
        <v/>
      </c>
      <c r="AI160" s="130"/>
      <c r="AJ160" s="130"/>
      <c r="AK160" s="130"/>
      <c r="AL160" s="130"/>
      <c r="AM160" s="130"/>
      <c r="AN160" s="131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IF(ISERROR(VLOOKUP(G161,[1]Goods!$A$1:$B$65536,2,0)),"",VLOOKUP(G161,[3]Goods!$A$1:$B$65536,2,0))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IF(ISERROR(VLOOKUP(G161,[1]Goods!$A$1:$C$65536,3,0)),"",VLOOKUP(G161,[1]Goods!$A$1:$C$65536,3,0))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9" t="str">
        <f>IF(ISERROR(VLOOKUP(G161,[1]Goods!$A$1:$D$65536,4,0)),"",VLOOKUP(G161,[1]Goods!$A$1:$D$65536,4,0))</f>
        <v/>
      </c>
      <c r="AI161" s="130"/>
      <c r="AJ161" s="130"/>
      <c r="AK161" s="130"/>
      <c r="AL161" s="130"/>
      <c r="AM161" s="130"/>
      <c r="AN161" s="131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IF(ISERROR(VLOOKUP(G162,[1]Goods!$A$1:$B$65536,2,0)),"",VLOOKUP(G162,[3]Goods!$A$1:$B$65536,2,0))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IF(ISERROR(VLOOKUP(G162,[1]Goods!$A$1:$C$65536,3,0)),"",VLOOKUP(G162,[1]Goods!$A$1:$C$65536,3,0))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9" t="str">
        <f>IF(ISERROR(VLOOKUP(G162,[1]Goods!$A$1:$D$65536,4,0)),"",VLOOKUP(G162,[1]Goods!$A$1:$D$65536,4,0))</f>
        <v/>
      </c>
      <c r="AI162" s="130"/>
      <c r="AJ162" s="130"/>
      <c r="AK162" s="130"/>
      <c r="AL162" s="130"/>
      <c r="AM162" s="130"/>
      <c r="AN162" s="131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IF(ISERROR(VLOOKUP(G163,[1]Goods!$A$1:$B$65536,2,0)),"",VLOOKUP(G163,[3]Goods!$A$1:$B$65536,2,0))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IF(ISERROR(VLOOKUP(G163,[1]Goods!$A$1:$C$65536,3,0)),"",VLOOKUP(G163,[1]Goods!$A$1:$C$65536,3,0))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9" t="str">
        <f>IF(ISERROR(VLOOKUP(G163,[1]Goods!$A$1:$D$65536,4,0)),"",VLOOKUP(G163,[1]Goods!$A$1:$D$65536,4,0))</f>
        <v/>
      </c>
      <c r="AI163" s="130"/>
      <c r="AJ163" s="130"/>
      <c r="AK163" s="130"/>
      <c r="AL163" s="130"/>
      <c r="AM163" s="130"/>
      <c r="AN163" s="131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IF(ISERROR(VLOOKUP(G164,[1]Goods!$A$1:$B$65536,2,0)),"",VLOOKUP(G164,[3]Goods!$A$1:$B$65536,2,0))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IF(ISERROR(VLOOKUP(G164,[1]Goods!$A$1:$C$65536,3,0)),"",VLOOKUP(G164,[1]Goods!$A$1:$C$65536,3,0))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9" t="str">
        <f>IF(ISERROR(VLOOKUP(G164,[1]Goods!$A$1:$D$65536,4,0)),"",VLOOKUP(G164,[1]Goods!$A$1:$D$65536,4,0))</f>
        <v/>
      </c>
      <c r="AI164" s="130"/>
      <c r="AJ164" s="130"/>
      <c r="AK164" s="130"/>
      <c r="AL164" s="130"/>
      <c r="AM164" s="130"/>
      <c r="AN164" s="131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IF(ISERROR(VLOOKUP(G165,[1]Goods!$A$1:$B$65536,2,0)),"",VLOOKUP(G165,[3]Goods!$A$1:$B$65536,2,0))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IF(ISERROR(VLOOKUP(G165,[1]Goods!$A$1:$C$65536,3,0)),"",VLOOKUP(G165,[1]Goods!$A$1:$C$65536,3,0))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9" t="str">
        <f>IF(ISERROR(VLOOKUP(G165,[1]Goods!$A$1:$D$65536,4,0)),"",VLOOKUP(G165,[1]Goods!$A$1:$D$65536,4,0))</f>
        <v/>
      </c>
      <c r="AI165" s="130"/>
      <c r="AJ165" s="130"/>
      <c r="AK165" s="130"/>
      <c r="AL165" s="130"/>
      <c r="AM165" s="130"/>
      <c r="AN165" s="131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IF(ISERROR(VLOOKUP(G166,[1]Goods!$A$1:$B$65536,2,0)),"",VLOOKUP(G166,[3]Goods!$A$1:$B$65536,2,0))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IF(ISERROR(VLOOKUP(G166,[1]Goods!$A$1:$C$65536,3,0)),"",VLOOKUP(G166,[1]Goods!$A$1:$C$65536,3,0))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9" t="str">
        <f>IF(ISERROR(VLOOKUP(G166,[1]Goods!$A$1:$D$65536,4,0)),"",VLOOKUP(G166,[1]Goods!$A$1:$D$65536,4,0))</f>
        <v/>
      </c>
      <c r="AI166" s="130"/>
      <c r="AJ166" s="130"/>
      <c r="AK166" s="130"/>
      <c r="AL166" s="130"/>
      <c r="AM166" s="130"/>
      <c r="AN166" s="131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IF(ISERROR(VLOOKUP(G167,[1]Goods!$A$1:$B$65536,2,0)),"",VLOOKUP(G167,[3]Goods!$A$1:$B$65536,2,0))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IF(ISERROR(VLOOKUP(G167,[1]Goods!$A$1:$C$65536,3,0)),"",VLOOKUP(G167,[1]Goods!$A$1:$C$65536,3,0))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9" t="str">
        <f>IF(ISERROR(VLOOKUP(G167,[1]Goods!$A$1:$D$65536,4,0)),"",VLOOKUP(G167,[1]Goods!$A$1:$D$65536,4,0))</f>
        <v/>
      </c>
      <c r="AI167" s="130"/>
      <c r="AJ167" s="130"/>
      <c r="AK167" s="130"/>
      <c r="AL167" s="130"/>
      <c r="AM167" s="130"/>
      <c r="AN167" s="131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IF(ISERROR(VLOOKUP(G168,[1]Goods!$A$1:$B$65536,2,0)),"",VLOOKUP(G168,[3]Goods!$A$1:$B$65536,2,0))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IF(ISERROR(VLOOKUP(G168,[1]Goods!$A$1:$C$65536,3,0)),"",VLOOKUP(G168,[1]Goods!$A$1:$C$65536,3,0))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9" t="str">
        <f>IF(ISERROR(VLOOKUP(G168,[1]Goods!$A$1:$D$65536,4,0)),"",VLOOKUP(G168,[1]Goods!$A$1:$D$65536,4,0))</f>
        <v/>
      </c>
      <c r="AI168" s="130"/>
      <c r="AJ168" s="130"/>
      <c r="AK168" s="130"/>
      <c r="AL168" s="130"/>
      <c r="AM168" s="130"/>
      <c r="AN168" s="131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IF(ISERROR(VLOOKUP(G169,[1]Goods!$A$1:$B$65536,2,0)),"",VLOOKUP(G169,[3]Goods!$A$1:$B$65536,2,0))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IF(ISERROR(VLOOKUP(G169,[1]Goods!$A$1:$C$65536,3,0)),"",VLOOKUP(G169,[1]Goods!$A$1:$C$65536,3,0))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9" t="str">
        <f>IF(ISERROR(VLOOKUP(G169,[1]Goods!$A$1:$D$65536,4,0)),"",VLOOKUP(G169,[1]Goods!$A$1:$D$65536,4,0))</f>
        <v/>
      </c>
      <c r="AI169" s="130"/>
      <c r="AJ169" s="130"/>
      <c r="AK169" s="130"/>
      <c r="AL169" s="130"/>
      <c r="AM169" s="130"/>
      <c r="AN169" s="131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IF(ISERROR(VLOOKUP(G170,[1]Goods!$A$1:$B$65536,2,0)),"",VLOOKUP(G170,[3]Goods!$A$1:$B$65536,2,0))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IF(ISERROR(VLOOKUP(G170,[1]Goods!$A$1:$C$65536,3,0)),"",VLOOKUP(G170,[1]Goods!$A$1:$C$65536,3,0))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9" t="str">
        <f>IF(ISERROR(VLOOKUP(G170,[1]Goods!$A$1:$D$65536,4,0)),"",VLOOKUP(G170,[1]Goods!$A$1:$D$65536,4,0))</f>
        <v/>
      </c>
      <c r="AI170" s="130"/>
      <c r="AJ170" s="130"/>
      <c r="AK170" s="130"/>
      <c r="AL170" s="130"/>
      <c r="AM170" s="130"/>
      <c r="AN170" s="131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IF(ISERROR(VLOOKUP(G171,[1]Goods!$A$1:$B$65536,2,0)),"",VLOOKUP(G171,[3]Goods!$A$1:$B$65536,2,0))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IF(ISERROR(VLOOKUP(G171,[1]Goods!$A$1:$C$65536,3,0)),"",VLOOKUP(G171,[1]Goods!$A$1:$C$65536,3,0))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9" t="str">
        <f>IF(ISERROR(VLOOKUP(G171,[1]Goods!$A$1:$D$65536,4,0)),"",VLOOKUP(G171,[1]Goods!$A$1:$D$65536,4,0))</f>
        <v/>
      </c>
      <c r="AI171" s="130"/>
      <c r="AJ171" s="130"/>
      <c r="AK171" s="130"/>
      <c r="AL171" s="130"/>
      <c r="AM171" s="130"/>
      <c r="AN171" s="131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IF(ISERROR(VLOOKUP(G172,[1]Goods!$A$1:$B$65536,2,0)),"",VLOOKUP(G172,[3]Goods!$A$1:$B$65536,2,0))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IF(ISERROR(VLOOKUP(G172,[1]Goods!$A$1:$C$65536,3,0)),"",VLOOKUP(G172,[1]Goods!$A$1:$C$65536,3,0))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9" t="str">
        <f>IF(ISERROR(VLOOKUP(G172,[1]Goods!$A$1:$D$65536,4,0)),"",VLOOKUP(G172,[1]Goods!$A$1:$D$65536,4,0))</f>
        <v/>
      </c>
      <c r="AI172" s="130"/>
      <c r="AJ172" s="130"/>
      <c r="AK172" s="130"/>
      <c r="AL172" s="130"/>
      <c r="AM172" s="130"/>
      <c r="AN172" s="131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IF(ISERROR(VLOOKUP(G173,[1]Goods!$A$1:$B$65536,2,0)),"",VLOOKUP(G173,[3]Goods!$A$1:$B$65536,2,0))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IF(ISERROR(VLOOKUP(G173,[1]Goods!$A$1:$C$65536,3,0)),"",VLOOKUP(G173,[1]Goods!$A$1:$C$65536,3,0))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9" t="str">
        <f>IF(ISERROR(VLOOKUP(G173,[1]Goods!$A$1:$D$65536,4,0)),"",VLOOKUP(G173,[1]Goods!$A$1:$D$65536,4,0))</f>
        <v/>
      </c>
      <c r="AI173" s="130"/>
      <c r="AJ173" s="130"/>
      <c r="AK173" s="130"/>
      <c r="AL173" s="130"/>
      <c r="AM173" s="130"/>
      <c r="AN173" s="131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IF(ISERROR(VLOOKUP(G174,[1]Goods!$A$1:$B$65536,2,0)),"",VLOOKUP(G174,[3]Goods!$A$1:$B$65536,2,0))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IF(ISERROR(VLOOKUP(G174,[1]Goods!$A$1:$C$65536,3,0)),"",VLOOKUP(G174,[1]Goods!$A$1:$C$65536,3,0))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9" t="str">
        <f>IF(ISERROR(VLOOKUP(G174,[1]Goods!$A$1:$D$65536,4,0)),"",VLOOKUP(G174,[1]Goods!$A$1:$D$65536,4,0))</f>
        <v/>
      </c>
      <c r="AI174" s="130"/>
      <c r="AJ174" s="130"/>
      <c r="AK174" s="130"/>
      <c r="AL174" s="130"/>
      <c r="AM174" s="130"/>
      <c r="AN174" s="131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16">
        <v>40</v>
      </c>
      <c r="C175" s="117"/>
      <c r="D175" s="118" t="str">
        <f>IF(ISERROR(VLOOKUP(G175,[1]Goods!$A$1:$B$65536,2,0)),"",VLOOKUP(G175,[3]Goods!$A$1:$B$65536,2,0))</f>
        <v/>
      </c>
      <c r="E175" s="119"/>
      <c r="F175" s="120"/>
      <c r="G175" s="121"/>
      <c r="H175" s="122"/>
      <c r="I175" s="122"/>
      <c r="J175" s="122"/>
      <c r="K175" s="123"/>
      <c r="L175" s="124" t="str">
        <f>IF(ISERROR(VLOOKUP(G175,[1]Goods!$A$1:$C$65536,3,0)),"",VLOOKUP(G175,[1]Goods!$A$1:$C$65536,3,0))</f>
        <v/>
      </c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5"/>
      <c r="AB175" s="125"/>
      <c r="AC175" s="125"/>
      <c r="AD175" s="125"/>
      <c r="AE175" s="125"/>
      <c r="AF175" s="125"/>
      <c r="AG175" s="125"/>
      <c r="AH175" s="31" t="str">
        <f>IF(ISERROR(VLOOKUP(G175,[1]Goods!$A$1:$D$65536,4,0)),"",VLOOKUP(G175,[1]Goods!$A$1:$D$65536,4,0))</f>
        <v/>
      </c>
      <c r="AI175" s="32"/>
      <c r="AJ175" s="32"/>
      <c r="AK175" s="32"/>
      <c r="AL175" s="32"/>
      <c r="AM175" s="32"/>
      <c r="AN175" s="126"/>
      <c r="AO175" s="127" t="str">
        <f t="shared" si="3"/>
        <v/>
      </c>
      <c r="AP175" s="127"/>
      <c r="AQ175" s="127"/>
      <c r="AR175" s="127"/>
      <c r="AS175" s="127"/>
      <c r="AT175" s="127"/>
      <c r="AU175" s="128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85" t="str">
        <f>'사무용품 신청서(전면)'!AA2</f>
        <v>디포샵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7" ht="31.5" customHeight="1" thickBot="1" x14ac:dyDescent="0.2">
      <c r="B3" s="162" t="s">
        <v>26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AA3" s="163" t="str">
        <f>'사무용품 신청서(전면)'!AA3</f>
        <v>TEL. 042 - 252 - 8741~2
FAX. 042 - 252 - 8740</v>
      </c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5"/>
    </row>
    <row r="4" spans="2:47" ht="15.75" customHeight="1" x14ac:dyDescent="0.15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8" t="s">
        <v>14</v>
      </c>
      <c r="C6" s="109"/>
      <c r="D6" s="109"/>
      <c r="E6" s="109"/>
      <c r="F6" s="109"/>
      <c r="G6" s="110"/>
      <c r="H6" s="114">
        <f ca="1">TODAY()</f>
        <v>45810</v>
      </c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7" ht="20.25" customHeight="1" thickBot="1" x14ac:dyDescent="0.2">
      <c r="B7" s="111" t="s">
        <v>13</v>
      </c>
      <c r="C7" s="112"/>
      <c r="D7" s="112"/>
      <c r="E7" s="112"/>
      <c r="F7" s="112"/>
      <c r="G7" s="113"/>
      <c r="H7" s="155"/>
      <c r="I7" s="154"/>
      <c r="J7" s="154" t="s">
        <v>21</v>
      </c>
      <c r="K7" s="154"/>
      <c r="L7" s="154"/>
      <c r="M7" s="154"/>
      <c r="N7" s="154" t="s">
        <v>20</v>
      </c>
      <c r="O7" s="154"/>
      <c r="P7" s="154"/>
      <c r="Q7" s="154"/>
      <c r="R7" s="154" t="s">
        <v>19</v>
      </c>
      <c r="S7" s="154"/>
      <c r="T7" s="154"/>
      <c r="U7" s="154"/>
      <c r="V7" s="10" t="s">
        <v>16</v>
      </c>
      <c r="W7" s="11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7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</row>
    <row r="10" spans="2:47" ht="20.25" customHeight="1" x14ac:dyDescent="0.15">
      <c r="B10" s="69" t="s">
        <v>33</v>
      </c>
      <c r="C10" s="70"/>
      <c r="D10" s="70"/>
      <c r="E10" s="70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7"/>
      <c r="X10" s="97" t="s">
        <v>24</v>
      </c>
      <c r="Y10" s="70"/>
      <c r="Z10" s="70"/>
      <c r="AA10" s="70"/>
      <c r="AB10" s="102"/>
      <c r="AC10" s="102"/>
      <c r="AD10" s="102"/>
      <c r="AE10" s="102"/>
      <c r="AF10" s="102"/>
      <c r="AG10" s="102"/>
      <c r="AH10" s="102"/>
      <c r="AI10" s="107"/>
      <c r="AJ10" s="97" t="s">
        <v>44</v>
      </c>
      <c r="AK10" s="70"/>
      <c r="AL10" s="70"/>
      <c r="AM10" s="70"/>
      <c r="AN10" s="102"/>
      <c r="AO10" s="102"/>
      <c r="AP10" s="102"/>
      <c r="AQ10" s="102"/>
      <c r="AR10" s="102"/>
      <c r="AS10" s="102"/>
      <c r="AT10" s="102"/>
      <c r="AU10" s="103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1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1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6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47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8"/>
    </row>
    <row r="17" spans="2:47" ht="42.75" customHeight="1" x14ac:dyDescent="0.15">
      <c r="B17" s="146">
        <v>1</v>
      </c>
      <c r="C17" s="134"/>
      <c r="D17" s="24" t="str">
        <f>IF(ISERROR(VLOOKUP(AF17,[1]Goods!$A$1:$B$65536,2,0)),"",VLOOKUP(AF17,[1]Goods!$A$1:$B$65536,2,0))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9"/>
    </row>
    <row r="18" spans="2:47" ht="42.75" customHeight="1" x14ac:dyDescent="0.15">
      <c r="B18" s="146">
        <v>2</v>
      </c>
      <c r="C18" s="134"/>
      <c r="D18" s="24" t="str">
        <f>IF(ISERROR(VLOOKUP(AF18,[1]Goods!$A$1:$B$65536,2,0)),"",VLOOKUP(AF18,[1]Goods!$A$1:$B$65536,2,0))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9"/>
    </row>
    <row r="19" spans="2:47" ht="42.75" customHeight="1" x14ac:dyDescent="0.15">
      <c r="B19" s="146">
        <v>3</v>
      </c>
      <c r="C19" s="134"/>
      <c r="D19" s="24" t="str">
        <f>IF(ISERROR(VLOOKUP(AF19,[1]Goods!$A$1:$B$65536,2,0)),"",VLOOKUP(AF19,[1]Goods!$A$1:$B$65536,2,0))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9"/>
    </row>
    <row r="20" spans="2:47" ht="42.75" customHeight="1" thickBot="1" x14ac:dyDescent="0.2">
      <c r="B20" s="138">
        <v>4</v>
      </c>
      <c r="C20" s="133"/>
      <c r="D20" s="118" t="str">
        <f>IF(ISERROR(VLOOKUP(AF20,[1]Goods!$A$1:$B$65536,2,0)),"",VLOOKUP(AF20,[1]Goods!$A$1:$B$65536,2,0))</f>
        <v/>
      </c>
      <c r="E20" s="119"/>
      <c r="F20" s="119"/>
      <c r="G20" s="120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39"/>
    </row>
    <row r="21" spans="2:47" ht="12" customHeight="1" thickBot="1" x14ac:dyDescent="0.2"/>
    <row r="22" spans="2:47" ht="16.5" customHeight="1" thickBot="1" x14ac:dyDescent="0.2">
      <c r="B22" s="159" t="s">
        <v>9</v>
      </c>
      <c r="C22" s="160"/>
      <c r="D22" s="160"/>
      <c r="E22" s="160"/>
      <c r="F22" s="160"/>
      <c r="G22" s="161"/>
      <c r="H22" s="152" t="s">
        <v>29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</row>
    <row r="23" spans="2:47" ht="20.25" customHeight="1" x14ac:dyDescent="0.15">
      <c r="B23" s="147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8"/>
    </row>
    <row r="24" spans="2:47" ht="42.75" customHeight="1" x14ac:dyDescent="0.15">
      <c r="B24" s="146">
        <v>1</v>
      </c>
      <c r="C24" s="134"/>
      <c r="D24" s="134" t="str">
        <f>IF(ISERROR(VLOOKUP(AF24,[1]Goods!$A$1:$B$65536,2,0)),"",VLOOKUP(AF24,[1]Goods!$A$1:$B$65536,2,0))</f>
        <v/>
      </c>
      <c r="E24" s="134"/>
      <c r="F24" s="134"/>
      <c r="G24" s="134"/>
      <c r="H24" s="151" t="str">
        <f>IF(ISERROR(VLOOKUP(AF24,[1]Goods!$A$1:$C$65536,3,0)),"",VLOOKUP(AF24,[1]Goods!$A$1:$C$65536,3,0))</f>
        <v/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41"/>
      <c r="AG24" s="41"/>
      <c r="AH24" s="41"/>
      <c r="AI24" s="41"/>
      <c r="AJ24" s="41"/>
      <c r="AK24" s="41"/>
      <c r="AL24" s="42" t="str">
        <f>IF(ISERROR(VLOOKUP(AF24,[1]Goods!$A$1:$D$65536,4,0)),"",VLOOKUP(AF24,[1]Goods!$A$1:$D$65536,4,0))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8">
        <v>2</v>
      </c>
      <c r="C25" s="133"/>
      <c r="D25" s="133" t="str">
        <f>IF(ISERROR(VLOOKUP(AF25,[1]Goods!$A$1:$B$65536,2,0)),"",VLOOKUP(AF25,[1]Goods!$A$1:$B$65536,2,0))</f>
        <v/>
      </c>
      <c r="E25" s="133"/>
      <c r="F25" s="133"/>
      <c r="G25" s="133"/>
      <c r="H25" s="158" t="str">
        <f>IF(ISERROR(VLOOKUP(AF25,[1]Goods!$A$1:$C$65536,3,0)),"",VLOOKUP(AF25,[1]Goods!$A$1:$C$65536,3,0))</f>
        <v/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25"/>
      <c r="AG25" s="125"/>
      <c r="AH25" s="125"/>
      <c r="AI25" s="125"/>
      <c r="AJ25" s="125"/>
      <c r="AK25" s="125"/>
      <c r="AL25" s="127" t="str">
        <f>IF(ISERROR(VLOOKUP(AF25,[1]Goods!$A$1:$D$65536,4,0)),"",VLOOKUP(AF25,[1]Goods!$A$1:$D$65536,4,0))</f>
        <v/>
      </c>
      <c r="AM25" s="127"/>
      <c r="AN25" s="127"/>
      <c r="AO25" s="127"/>
      <c r="AP25" s="127"/>
      <c r="AQ25" s="127"/>
      <c r="AR25" s="127"/>
      <c r="AS25" s="127"/>
      <c r="AT25" s="127"/>
      <c r="AU25" s="128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40" t="s">
        <v>36</v>
      </c>
      <c r="C27" s="141"/>
      <c r="D27" s="141"/>
      <c r="E27" s="141"/>
      <c r="F27" s="141"/>
      <c r="G27" s="141"/>
      <c r="H27" s="141"/>
      <c r="I27" s="141"/>
      <c r="J27" s="141"/>
      <c r="K27" s="141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35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36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45"/>
    </row>
    <row r="29" spans="2:47" ht="18" customHeight="1" x14ac:dyDescent="0.15">
      <c r="B29" s="135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36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36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45"/>
    </row>
    <row r="30" spans="2:47" ht="42.75" customHeight="1" thickBot="1" x14ac:dyDescent="0.2">
      <c r="B30" s="142" t="s">
        <v>42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4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6" t="s">
        <v>51</v>
      </c>
      <c r="C36" s="157"/>
      <c r="D36" s="157"/>
      <c r="E36" s="157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/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2025-06-02T02:45:32Z</dcterms:modified>
</cp:coreProperties>
</file>